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Результат" sheetId="1" state="visible" r:id="rId1"/>
    <sheet name="газ" sheetId="2" state="hidden" r:id="rId2"/>
  </sheets>
  <definedNames>
    <definedName name="_xlnm.Print_Area" localSheetId="0">'Результат'!$A$1:$AO$225</definedName>
  </definedNames>
  <calcPr/>
</workbook>
</file>

<file path=xl/sharedStrings.xml><?xml version="1.0" encoding="utf-8"?>
<sst xmlns="http://schemas.openxmlformats.org/spreadsheetml/2006/main" count="201" uniqueCount="201">
  <si>
    <t xml:space="preserve">П А С П О Р Т</t>
  </si>
  <si>
    <t xml:space="preserve">государственной программы</t>
  </si>
  <si>
    <t xml:space="preserve">«Жилищно-коммунальное хозяйство Новосибирской области»</t>
  </si>
  <si>
    <t xml:space="preserve">1. Основные положения</t>
  </si>
  <si>
    <t xml:space="preserve">Куратор государственной программы</t>
  </si>
  <si>
    <t xml:space="preserve">Сёмка Сергей Николаевич</t>
  </si>
  <si>
    <t xml:space="preserve">Ответственный исполнитель государственной программы</t>
  </si>
  <si>
    <t xml:space="preserve">Назаров Евгений Геннадьевич</t>
  </si>
  <si>
    <t xml:space="preserve">Период реализации государственной программы</t>
  </si>
  <si>
    <t xml:space="preserve">Этап I: 2015 - 2023
Этап II: 2024 - 2030</t>
  </si>
  <si>
    <t xml:space="preserve">Цели государственной программы</t>
  </si>
  <si>
    <t xml:space="preserve">Цель 1 "Повышение уровня комфортности, безопасности условий проживания населения Новосибирской области с учетом прироста индекса качества городской среды на 59% к 2030 году по отношению к 2019 году"</t>
  </si>
  <si>
    <t xml:space="preserve">Цель 2 "Расселение до 2030 года 106,74 тыс. кв. метров жилищного фонда, признанного непригодным для проживания"</t>
  </si>
  <si>
    <t xml:space="preserve">Направления (подпрограммы) государственной программы</t>
  </si>
  <si>
    <t xml:space="preserve">Направление (подпрограмма) 1 "Создание условий для обеспечения качественными услугами жилищно-коммунального хозяйства и безопасности проживания граждан на территории Новосибирской области"</t>
  </si>
  <si>
    <t xml:space="preserve">Объемы финансового обеспечения за весь период реализации</t>
  </si>
  <si>
    <t xml:space="preserve">72 678 206,8 тыс. рублей</t>
  </si>
  <si>
    <t xml:space="preserve">только ОБ</t>
  </si>
  <si>
    <t xml:space="preserve">Связь с национальными целями развития Российской Федерации/ государственной программой Российской Федерации</t>
  </si>
  <si>
    <t xml:space="preserve">Комфортная и безопасная среда для жизни/
Развитие энергетики</t>
  </si>
  <si>
    <t xml:space="preserve">2. Показатели государственной программы</t>
  </si>
  <si>
    <t xml:space="preserve">№ п/п</t>
  </si>
  <si>
    <t xml:space="preserve">Наименование показателя</t>
  </si>
  <si>
    <t xml:space="preserve">Уровень показателя</t>
  </si>
  <si>
    <t xml:space="preserve">Признак возрастания/ убывания</t>
  </si>
  <si>
    <t xml:space="preserve">Единица измерения
(по ОКЕИ)</t>
  </si>
  <si>
    <t xml:space="preserve">Базовое значение</t>
  </si>
  <si>
    <t xml:space="preserve">Значение показателя по годам</t>
  </si>
  <si>
    <t>Документ</t>
  </si>
  <si>
    <t xml:space="preserve">Ответственный за достижение показателя</t>
  </si>
  <si>
    <t xml:space="preserve">Связь с показателями национальных целей</t>
  </si>
  <si>
    <t>значение</t>
  </si>
  <si>
    <t>год</t>
  </si>
  <si>
    <t xml:space="preserve">Цель государственной программы «Повышение уровня комфортности, безопасности условий проживания населения Новосибирской области с учетом прироста индекса качества городской среды на 59% к 2030 году по отношению к 2019 году»</t>
  </si>
  <si>
    <t>1.</t>
  </si>
  <si>
    <t xml:space="preserve">Прирост среднего индекса качества городской среды по отношению к 2019 году</t>
  </si>
  <si>
    <t>ГП</t>
  </si>
  <si>
    <t>Возрастание</t>
  </si>
  <si>
    <t>Процент</t>
  </si>
  <si>
    <t>9</t>
  </si>
  <si>
    <t>25</t>
  </si>
  <si>
    <t>26</t>
  </si>
  <si>
    <t>38</t>
  </si>
  <si>
    <t>42</t>
  </si>
  <si>
    <t>46</t>
  </si>
  <si>
    <t>59</t>
  </si>
  <si>
    <t/>
  </si>
  <si>
    <t xml:space="preserve">МИНИСТЕРСТВО ЖИЛИЩНО-КОММУНАЛЬНОГО ХОЗЯЙСТВА И ЭНЕРГЕТИКИ НОВОСИБИРСКОЙ ОБЛАСТИ</t>
  </si>
  <si>
    <t xml:space="preserve">Цель государственной программы «Расселение до 2030 года 106,74 тыс. кв. метров жилищного фонда, признанного непригодным для проживания»</t>
  </si>
  <si>
    <t xml:space="preserve">Количество граждан, расселенных из непригодного для проживания жилищного фонда (нарастающим итогом)</t>
  </si>
  <si>
    <t xml:space="preserve">Тысяча человек</t>
  </si>
  <si>
    <t>2,68</t>
  </si>
  <si>
    <t>5,95</t>
  </si>
  <si>
    <t>2.</t>
  </si>
  <si>
    <t xml:space="preserve">Количество квадратных метров расселенного непригодного для проживания жилищного фонда (нарастающим итогом)</t>
  </si>
  <si>
    <t xml:space="preserve">Тысяча квадратных метров</t>
  </si>
  <si>
    <t>48,19</t>
  </si>
  <si>
    <t>106,74</t>
  </si>
  <si>
    <t xml:space="preserve">3. Помесячный план достижения показателей государственной программы в 2025 году</t>
  </si>
  <si>
    <t xml:space="preserve">Цели/показатели государственной программы</t>
  </si>
  <si>
    <t xml:space="preserve">Плановые значения по месяцам</t>
  </si>
  <si>
    <t xml:space="preserve">На конец 2025 года</t>
  </si>
  <si>
    <t>янв.</t>
  </si>
  <si>
    <t>фев.</t>
  </si>
  <si>
    <t>март</t>
  </si>
  <si>
    <t>апр.</t>
  </si>
  <si>
    <t>май</t>
  </si>
  <si>
    <t>июнь</t>
  </si>
  <si>
    <t>июль</t>
  </si>
  <si>
    <t>авг.</t>
  </si>
  <si>
    <t>сен.</t>
  </si>
  <si>
    <t>окт.</t>
  </si>
  <si>
    <t>ноя.</t>
  </si>
  <si>
    <t>1.1.</t>
  </si>
  <si>
    <t>X</t>
  </si>
  <si>
    <t>2.1.</t>
  </si>
  <si>
    <t>2.2.</t>
  </si>
  <si>
    <t xml:space="preserve">4. Структура государственной программы</t>
  </si>
  <si>
    <t xml:space="preserve">№
п/п</t>
  </si>
  <si>
    <t xml:space="preserve">Задачи структурного элемента</t>
  </si>
  <si>
    <t xml:space="preserve">Краткое описание ожидаемых эффектов от реализации задачи структурного элемента</t>
  </si>
  <si>
    <t xml:space="preserve">Связь
с показателями</t>
  </si>
  <si>
    <t xml:space="preserve">Направление (подпрограмма) "Создание условий для обеспечения качественными услугами жилищно-коммунального хозяйства и безопасности проживания граждан на территории Новосибирской области"</t>
  </si>
  <si>
    <t>1.1</t>
  </si>
  <si>
    <t xml:space="preserve">Региональный проект "Формирование комфортной городской среды (Новосибирская область)"
Сёмка Сергей Николаевич</t>
  </si>
  <si>
    <t xml:space="preserve">Ответственный за реализацию:
МИНИСТЕРСТВО ЖИЛИЩНО-КОММУНАЛЬНОГО ХОЗЯЙСТВА И ЭНЕРГЕТИКИ НОВОСИБИРСКОЙ ОБЛАСТИ</t>
  </si>
  <si>
    <t xml:space="preserve">Срок реализации:
2018 - 2024</t>
  </si>
  <si>
    <t>1.1.1</t>
  </si>
  <si>
    <t xml:space="preserve">Повышена комфортность городской среды, в том числе общественных пространств</t>
  </si>
  <si>
    <t xml:space="preserve">Реализованы мероприятия по благоустройству общественных территорий (набережные, центральные площади, парки и др.) и иные мероприятия, предусмотренные государственными (муниципальными) программами формирования современной городской среды</t>
  </si>
  <si>
    <t>1.1.2</t>
  </si>
  <si>
    <t xml:space="preserve">Создание механизмов развития комфортной городской среды, комплексного развития городов и других населенных пунктов с учетом индекса качества городской среды</t>
  </si>
  <si>
    <t xml:space="preserve">Обеспечено вовлечение граждан в реализацию регионального проекта «Формирование комфортной городской среды».
Актуализированы действующие государственные программы формирования комфортной городской среды по результатам проведения голосования по отбору общественных территорий и формирования адресного перечня территорий, подлежащих благоустройству в следующем году.
Реализованы проекты победителей Всероссийского конкурса лучших проектов создания комфортной городской среды в малых городах и исторических поселениях.
Cозданы и действуют региональные центры компетенций по вопросам городской среды.</t>
  </si>
  <si>
    <t>1.2</t>
  </si>
  <si>
    <t xml:space="preserve">Региональный проект "Обеспечение устойчивого сокращения непригодного для проживания жилищного фонда (Новосибирская область)"
Сёмка Сергей Николаевич</t>
  </si>
  <si>
    <t xml:space="preserve">Срок реализации:
2019 - 2024</t>
  </si>
  <si>
    <t>1.2.1</t>
  </si>
  <si>
    <t xml:space="preserve">Создание новых механизмов переселения граждан из непригодного для проживания жилищного фонда, обеспечивающих соблюдение их жилищных прав, установленных законодательством Российской Федерации</t>
  </si>
  <si>
    <t xml:space="preserve">Достигнуто значение более 100% соотношения расселяемого непригодного для проживания жилищного фонда к признаваемому в соответствующем году</t>
  </si>
  <si>
    <t>1.2.2</t>
  </si>
  <si>
    <t xml:space="preserve">Граждане расселены из аварийного жилищного фонда, признанного аварийным по состоянию на 01.01.2017 г.</t>
  </si>
  <si>
    <t xml:space="preserve">Реализованы мероприятия, предусмотренные региональными программами переселения граждан из непригодного для проживания жилищного фонда</t>
  </si>
  <si>
    <t>1.3</t>
  </si>
  <si>
    <t xml:space="preserve">Региональный проект "Чистая вода (Новосибирская область)"
Сёмка Сергей Николаевич</t>
  </si>
  <si>
    <t xml:space="preserve">Срок реализации:
2021 - 2024</t>
  </si>
  <si>
    <t>1.3.1</t>
  </si>
  <si>
    <t xml:space="preserve">Повышение качества питьевой воды посредством модернизации систем водоснабжения с использованием перспективных технологий водоподготовки, включая технологии, разработанные организациями оборонно-промышленного комплекса</t>
  </si>
  <si>
    <t xml:space="preserve">Увеличена доля населения Российской Федерации, обеспеченного качественной питьевой водой из систем централизованного водоснабжения; увеличена доля городского населения Российской Федерации, обеспеченного качественной питьевой водой из систем централизованного водоснабжения;
Увеличено количество построенных и реконструированных (модернизированных) объектов питьевого водоснабжения и водоподготовки, предусмотренных региональными программами</t>
  </si>
  <si>
    <t>1.4</t>
  </si>
  <si>
    <t xml:space="preserve">Срок реализации:
2025 - 2030</t>
  </si>
  <si>
    <t>1.4.1</t>
  </si>
  <si>
    <t xml:space="preserve">Благоустроено не менее чем 250 общественных территорий и реализация в малых городах и исторических поселениях не менее чем 8 проектов победителей Всероссийского конкурса лучших проектов создания комфортной городской среды к 2030 году</t>
  </si>
  <si>
    <t xml:space="preserve">Реализованы проекты победителей Всероссийского конкурса лучших проектов создания комфортной городской среды в малых городах и исторических поселениях (нарастающим итогом с 2025 г.).
Реализованы мероприятия по благоустройству общественных территорий (набережные, центральные площади, парки и др.) и иные мероприятия, предусмотренные государственными (муниципальными) программами формирования современной городской среды.
Реализованы мероприятия по управлению и содержанию федерального проекта "Формирование комфортной городской среды"</t>
  </si>
  <si>
    <t>1.5</t>
  </si>
  <si>
    <t xml:space="preserve">Региональный проект "Модернизация коммунальной инфраструктуры"
Сёмка Сергей Николаевич</t>
  </si>
  <si>
    <t>1.5.1</t>
  </si>
  <si>
    <t xml:space="preserve">Улучшено качество предоставляемых коммунальных услуг </t>
  </si>
  <si>
    <t xml:space="preserve">На территории Новосибирской области завершены мероприятия, предусмотренные комплексными планами "Модернизация коммунальной инфраструктуры" на соответствующий год</t>
  </si>
  <si>
    <t>1.6</t>
  </si>
  <si>
    <t xml:space="preserve">Региональный проект "Жилье"
Сёмка Сергей Николаевич</t>
  </si>
  <si>
    <t>1.6.1</t>
  </si>
  <si>
    <t xml:space="preserve">Граждане расселены из аварийного жилищного фонда, признанного аварийным после 01.01.2017 г.</t>
  </si>
  <si>
    <t xml:space="preserve">Расселен непригодный для проживания жилищный фонд</t>
  </si>
  <si>
    <t>1.7</t>
  </si>
  <si>
    <t xml:space="preserve">Ведомственный проект "Строительство и реконструкция объектов централизованных систем холодного водоснабжения и водоотведения"
Сёмка Сергей Николаевич</t>
  </si>
  <si>
    <t xml:space="preserve">Срок реализации:
2024 - 2030</t>
  </si>
  <si>
    <t>1.7.1</t>
  </si>
  <si>
    <t xml:space="preserve">Строительство и реконструкция систем водоснабжения в муниципальных образованиях Новосибирской области</t>
  </si>
  <si>
    <t xml:space="preserve">Реализованы мероприятия по строительству объектов холодного водоснабжения, которые привели к улучшению качества питьевой воды. Обеспечена доступность чистой питьевой воды для всех жителей муниципальных образований. Решены проблемы с загрязнением водных ресурсов, которые могли возникать из-за устаревшей инфраструктуры или использования не соответствующих стандартам технологий очистки сточных вод.
</t>
  </si>
  <si>
    <t>1.7.2</t>
  </si>
  <si>
    <t xml:space="preserve">Строительство и реконструкция систем водоотведения в муниципальных образованиях Новосибирской области</t>
  </si>
  <si>
    <t xml:space="preserve">Реализованы мероприятий по строительству объектов водоотведения, привело к снижению уровня загрязнения окружающей среды и улучшению экологической ситуации в городе или районе. Решена проблема переполнения старых коллекторов и утечек сточных вод, что снизило риск возникновения эпидемий инфекционных заболеваний. Кроме того, новые объекты водоотведения позволили сократить расходы на очистку сточных вод и уменьшить негативное воздействие на окружающую среду.</t>
  </si>
  <si>
    <t>1.7.3</t>
  </si>
  <si>
    <t xml:space="preserve">Строительство объектов централизованных систем водоснабжения и водоотведения для реализации новых инвестиционных проектов </t>
  </si>
  <si>
    <t xml:space="preserve">Созданы объекты централизованных систем водоснабжения и водоотведения и (или) технологического присоединения к сетям инженерно-технического обеспечения для реализации новых инвестиционных проектов за счет средств областного бюджета, высвобождаемых на условиях реструктурированной задолженности по бюджетным кредитам</t>
  </si>
  <si>
    <t>1.7.4</t>
  </si>
  <si>
    <t xml:space="preserve">Строительство и реконструкция систем  водоснабжения и водоотведения в муниципальных образованиях Новосибирской области</t>
  </si>
  <si>
    <t xml:space="preserve">Реализованы мероприятия по строительству объектов холодного водоснабжения и водоотведения. Улучшено качество воды, обеспечено надежное водоснабжение населения, снижен уровнь загрязнения окружающей среды. Повышена эффективность использования водных ресурсов и улучшена экологическая обстановка в регионе</t>
  </si>
  <si>
    <t>1.8</t>
  </si>
  <si>
    <t xml:space="preserve">Ведомственный проект "Развитие газоснабжения"
Сёмка Сергей Николаевич</t>
  </si>
  <si>
    <t>1.8.1</t>
  </si>
  <si>
    <t xml:space="preserve">Создание условий для использования потребителями газа</t>
  </si>
  <si>
    <t xml:space="preserve">Позволило снизить зависимость региона от привозного топлива и уменьшить негативное воздействие на окружающую среду. Газификация поспособствовала развитию инфраструктуры, что привело к привлечению инвестиций</t>
  </si>
  <si>
    <t>1.9</t>
  </si>
  <si>
    <t xml:space="preserve">Ведомственный проект "Модернизация коммунальной инфраструктуры"
Сёмка Сергей Николаевич</t>
  </si>
  <si>
    <t>1.9.1</t>
  </si>
  <si>
    <t xml:space="preserve">Строительство, реконструкция объектов тепло-, водоснабжения и водоотведения</t>
  </si>
  <si>
    <t xml:space="preserve">Реализованы мероприятия по строительству объектов тепло-, водоснабжения и водоотведения, способствующие развитию магистральных и распределительных сетей теплоснабжения, водоснабжения и водоотведения в Новосибирской области, надежному и качественному обеспечению потребностей нового жилищного строительства и стимулированию развития строительной отрасли в целом</t>
  </si>
  <si>
    <t>1.10</t>
  </si>
  <si>
    <t xml:space="preserve">Комплекс процессных мероприятий "Безопасность жилищно-коммунального хозяйства"</t>
  </si>
  <si>
    <t>-</t>
  </si>
  <si>
    <t>1.10.1</t>
  </si>
  <si>
    <t xml:space="preserve">Обеспечение работы объектов жилищно-коммунального хозяйства Новосибирской области в осенне-зимний период</t>
  </si>
  <si>
    <t xml:space="preserve">Муниципальными образованиями Новосибирской области получены паспорта готовности или акты готовности к отопительному периоду; 
своевременно подготовилены объекты жилищно-коммунального хозяйства к отопительному сезону муниципальных районов и городских округов Новосибирской области (кроме города Новосибирска); 
созданы нормативные запасы топлива на муниципальных источниках тепловой энергии в период подготовки к отопительному периоду и его прохождения;
снижена кредиторская задолженность организаций коммунального комплекса за топливно-энергетические ресурсы, в том числе за услуги по транспортировке газа, услуги водоснабжения и водоотведения;  
население Новосибирской области обеспечено топливом</t>
  </si>
  <si>
    <t>1.10.2</t>
  </si>
  <si>
    <t xml:space="preserve">Обеспечение дополнительных мер по предотвращению возможных аварий на объектах тепло-, водоснабжения и водоотведения</t>
  </si>
  <si>
    <t xml:space="preserve">Устранены выявленные ранее дефекты и неполадки, а также проведены профилактические мероприятия для предотвращения возможных аварий. Кроме того, разработаны дополнительные меры по предотвращению возможных чрезвычайных ситуаций, таких как аварии на системах водо-, теплоснабжения и водоотведения. Все это позволило обеспечить бесперебойную работу систем жилищно-коммунального хозяйства и сохранить комфортные условия проживания для жителей региона</t>
  </si>
  <si>
    <t>1.11</t>
  </si>
  <si>
    <t xml:space="preserve">Комплекс процессных мероприятий "Обеспечение мероприятий по капитальному ремонту общего имущества в многоквартирных домах"</t>
  </si>
  <si>
    <t>1.11.1</t>
  </si>
  <si>
    <t xml:space="preserve">Улучшение эксплуатационных характеристик общего имущества в многоквартирных домах</t>
  </si>
  <si>
    <t xml:space="preserve">Устранены неисправности инженерных систем, кровли, фасадов зданий, а также проведены работы по благоустройству территории. Кроме того, проведение капитального ремонта поспособствовало сохранению архитектурного наследия города и созданию благоприятной атмосферы для будущих поколений</t>
  </si>
  <si>
    <t>1.12</t>
  </si>
  <si>
    <t xml:space="preserve">Комплекс процессных мероприятий "Обеспечение реализации государственной программы Новосибирской области «Жилищно-коммунальное хозяйство Новосибирской области»"</t>
  </si>
  <si>
    <t>1.12.1</t>
  </si>
  <si>
    <t xml:space="preserve">Обеспечение эффективного взаимодействия между областными исполнительными органами, органами местного самоуправления Новосибирской области, организациями жилищно-коммунального комплекса в реализации государственной программы</t>
  </si>
  <si>
    <t xml:space="preserve">Нормативные правовые акты, направленные на реализацию государственной программы, соответствуют требованиям современного технологического развития сектора жилищно-коммунального хозяйства. Осуществлено освещение в массмедиа актуальных вопросов в сфере жилищно-коммунального хозяйства Новосибирской области. Подготовлены квалифицированные специалисты в области жилищно-коммунального хозяйства и энергетики.</t>
  </si>
  <si>
    <t xml:space="preserve">5. Финансовое обеспечение государственной программы</t>
  </si>
  <si>
    <t xml:space="preserve">Наименование государственной программы, структурного элемента/источник финансового обеспечения</t>
  </si>
  <si>
    <t xml:space="preserve">Объем финансового обеспечения по годам реализации, тыс. рублей</t>
  </si>
  <si>
    <t>Всего</t>
  </si>
  <si>
    <t xml:space="preserve">Государственная программа "Жилищно-коммунальное хозяйство Новосибирской области" (всего), в том числе:</t>
  </si>
  <si>
    <t xml:space="preserve">Бюджет субъекта Российской Федерации (всего), из них:</t>
  </si>
  <si>
    <t xml:space="preserve">в том числе межбюджетные трансферты из федерального бюджета (справочно)</t>
  </si>
  <si>
    <t xml:space="preserve">в том числе межбюджетные трансферты из иных бюджетов бюджетной системы Российской Федерации (справочно)</t>
  </si>
  <si>
    <t xml:space="preserve">межбюджетные трансферты местным бюджетам</t>
  </si>
  <si>
    <t xml:space="preserve">межбюджетные трансферты бюджету территориального государственного внебюджетного фонда (бюджету территориального фонда обязательного медицинского страхования)</t>
  </si>
  <si>
    <t xml:space="preserve">Бюджет территориального государственного внебюджетного фонда (бюджет территориального фонда обязательного медицинского страхования)</t>
  </si>
  <si>
    <t xml:space="preserve">Консолидированные бюджеты муниципальных образований</t>
  </si>
  <si>
    <t xml:space="preserve">Внебюджетные источники</t>
  </si>
  <si>
    <t xml:space="preserve">Нераспределенный резерв</t>
  </si>
  <si>
    <t xml:space="preserve">Объемы налоговых расходов</t>
  </si>
  <si>
    <t xml:space="preserve">Региональный проект "Формирование комфортной городской среды (Новосибирская область)" (всего), в том числе:</t>
  </si>
  <si>
    <t>х</t>
  </si>
  <si>
    <t xml:space="preserve">Региональный проект "Обеспечение устойчивого сокращения непригодного для проживания жилищного фонда (Новосибирская область)" (всего), в том числе:</t>
  </si>
  <si>
    <t xml:space="preserve">Региональный проект "Чистая вода (Новосибирская область)" (всего), в том числе:</t>
  </si>
  <si>
    <t xml:space="preserve">Региональный проект "Формирование комфортной городской среды" (всего), в том числе:</t>
  </si>
  <si>
    <t xml:space="preserve">Региональный проект "Жилье" (всего), в том числе:</t>
  </si>
  <si>
    <t xml:space="preserve">Региональный проект "Модернизация коммунальной инфраструктуры" (всего), в том числе:</t>
  </si>
  <si>
    <t xml:space="preserve">Ведомственный проект "Строительство и реконструкция объектов централизованных систем холодного водоснабжения и водоотведения" (всего), в том числе:</t>
  </si>
  <si>
    <t xml:space="preserve">Ведомственный проект "Развитие газоснабжения" (всего), в том числе:</t>
  </si>
  <si>
    <t xml:space="preserve">Ведомственный проект "Модернизация коммунальной инфраструктуры" (всего), в том числе:</t>
  </si>
  <si>
    <t xml:space="preserve">Комплекс процессных мероприятий "Безопасность жилищно-коммунального хозяйства" (всего), в том числе:</t>
  </si>
  <si>
    <t xml:space="preserve">Комплекс процессных мероприятий "Обеспечение мероприятий по капитальному ремонту общего имущества в многоквартирных домах" (всего), в том числе:</t>
  </si>
  <si>
    <t xml:space="preserve">Комплекс процессных мероприятий "Обеспечение реализации государственной программы Новосибирской области «Жилищно-коммунальное хозяйство Новосибирской области»" (всего), в том числе:</t>
  </si>
  <si>
    <t xml:space="preserve">Исполняющий обязанности министра жилищно-коммунального хозяйства и энергетики Новосибирской области</t>
  </si>
  <si>
    <t xml:space="preserve">Е.Г. Назаров</t>
  </si>
  <si>
    <t xml:space="preserve">Стройка газа</t>
  </si>
  <si>
    <t xml:space="preserve">Стройка АНГНКС</t>
  </si>
  <si>
    <t xml:space="preserve">Месы соц.поддержки</t>
  </si>
  <si>
    <t xml:space="preserve">Схемы по газу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</si>
</sst>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#,##0.0"/>
  </numFmts>
  <fonts count="7">
    <font>
      <sz val="11.000000"/>
      <color theme="1"/>
      <name val="Calibri"/>
      <scheme val="minor"/>
    </font>
    <font>
      <b/>
      <sz val="12.000000"/>
      <name val="Times New Roman"/>
    </font>
    <font>
      <sz val="12.000000"/>
      <name val="Times New Roman"/>
    </font>
    <font>
      <sz val="10.000000"/>
      <name val="Arial"/>
    </font>
    <font>
      <sz val="12.000000"/>
      <color theme="1"/>
      <name val="Times New Roman"/>
    </font>
    <font>
      <sz val="10.000000"/>
      <color theme="1"/>
      <name val="Arial"/>
    </font>
    <font>
      <sz val="22.000000"/>
      <color theme="1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5"/>
      </patternFill>
    </fill>
    <fill>
      <patternFill patternType="solid">
        <fgColor theme="0"/>
        <bgColor theme="0"/>
      </patternFill>
    </fill>
    <fill>
      <patternFill patternType="solid">
        <fgColor indexed="5"/>
        <bgColor indexed="5"/>
      </patternFill>
    </fill>
    <fill>
      <patternFill patternType="solid">
        <fgColor rgb="FF92D050"/>
        <bgColor rgb="FF92D050"/>
      </patternFill>
    </fill>
  </fills>
  <borders count="5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  <border>
      <left style="thin">
        <color theme="1"/>
      </left>
      <right style="none"/>
      <top style="thin">
        <color theme="1"/>
      </top>
      <bottom style="thin">
        <color theme="1"/>
      </bottom>
      <diagonal style="none"/>
    </border>
    <border>
      <left style="none"/>
      <right style="none"/>
      <top style="thin">
        <color theme="1"/>
      </top>
      <bottom style="thin">
        <color theme="1"/>
      </bottom>
      <diagonal style="none"/>
    </border>
    <border>
      <left style="none"/>
      <right style="thin">
        <color theme="1"/>
      </right>
      <top style="thin">
        <color theme="1"/>
      </top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59">
    <xf fontId="0" fillId="0" borderId="0" numFmtId="0" xfId="0"/>
    <xf fontId="1" fillId="0" borderId="0" numFmtId="0" xfId="0" applyFont="1" applyAlignment="1">
      <alignment horizontal="center" vertical="top"/>
    </xf>
    <xf fontId="1" fillId="0" borderId="0" numFmtId="0" xfId="0" applyFont="1" applyAlignment="1">
      <alignment horizontal="center" vertical="top" wrapText="1"/>
    </xf>
    <xf fontId="2" fillId="0" borderId="1" numFmtId="0" xfId="0" applyFont="1" applyBorder="1" applyAlignment="1">
      <alignment horizontal="left" vertical="top" wrapText="1"/>
    </xf>
    <xf fontId="2" fillId="0" borderId="0" numFmtId="0" xfId="0" applyFont="1" applyAlignment="1">
      <alignment horizontal="left" vertical="top" wrapText="1"/>
    </xf>
    <xf fontId="0" fillId="0" borderId="0" numFmtId="4" xfId="0" applyNumberFormat="1"/>
    <xf fontId="3" fillId="0" borderId="0" numFmtId="0" xfId="0" applyFont="1"/>
    <xf fontId="2" fillId="0" borderId="0" numFmtId="0" xfId="0" applyFont="1" applyAlignment="1">
      <alignment horizontal="center" vertical="top" wrapText="1"/>
    </xf>
    <xf fontId="2" fillId="0" borderId="1" numFmtId="0" xfId="0" applyFont="1" applyBorder="1" applyAlignment="1">
      <alignment horizontal="center" vertical="top" wrapText="1"/>
    </xf>
    <xf fontId="0" fillId="0" borderId="0" numFmtId="0" xfId="0"/>
    <xf fontId="2" fillId="0" borderId="2" numFmtId="0" xfId="0" applyFont="1" applyBorder="1" applyAlignment="1">
      <alignment horizontal="center" vertical="top" wrapText="1"/>
    </xf>
    <xf fontId="2" fillId="0" borderId="3" numFmtId="0" xfId="0" applyFont="1" applyBorder="1" applyAlignment="1">
      <alignment horizontal="center" vertical="top" wrapText="1"/>
    </xf>
    <xf fontId="2" fillId="0" borderId="4" numFmtId="0" xfId="0" applyFont="1" applyBorder="1" applyAlignment="1">
      <alignment horizontal="center" vertical="top" wrapText="1"/>
    </xf>
    <xf fontId="2" fillId="0" borderId="2" numFmtId="0" xfId="0" applyFont="1" applyBorder="1" applyAlignment="1">
      <alignment horizontal="left" vertical="top" wrapText="1"/>
    </xf>
    <xf fontId="2" fillId="0" borderId="3" numFmtId="0" xfId="0" applyFont="1" applyBorder="1" applyAlignment="1">
      <alignment horizontal="left" vertical="top" wrapText="1"/>
    </xf>
    <xf fontId="2" fillId="0" borderId="4" numFmtId="0" xfId="0" applyFont="1" applyBorder="1" applyAlignment="1">
      <alignment horizontal="left" vertical="top" wrapText="1"/>
    </xf>
    <xf fontId="2" fillId="0" borderId="1" numFmtId="49" xfId="0" applyNumberFormat="1" applyFont="1" applyBorder="1" applyAlignment="1">
      <alignment horizontal="left" vertical="top" wrapText="1"/>
    </xf>
    <xf fontId="4" fillId="0" borderId="2" numFmtId="0" xfId="0" applyFont="1" applyBorder="1" applyAlignment="1">
      <alignment horizontal="left" vertical="top" wrapText="1"/>
    </xf>
    <xf fontId="4" fillId="0" borderId="3" numFmtId="0" xfId="0" applyFont="1" applyBorder="1" applyAlignment="1">
      <alignment horizontal="left" vertical="top" wrapText="1"/>
    </xf>
    <xf fontId="4" fillId="0" borderId="4" numFmtId="0" xfId="0" applyFont="1" applyBorder="1" applyAlignment="1">
      <alignment horizontal="left" vertical="top" wrapText="1"/>
    </xf>
    <xf fontId="0" fillId="2" borderId="0" numFmtId="0" xfId="0" applyFill="1"/>
    <xf fontId="2" fillId="2" borderId="1" numFmtId="0" xfId="0" applyFont="1" applyFill="1" applyBorder="1" applyAlignment="1">
      <alignment horizontal="left" vertical="top" wrapText="1"/>
    </xf>
    <xf fontId="2" fillId="2" borderId="1" numFmtId="160" xfId="0" applyNumberFormat="1" applyFont="1" applyFill="1" applyBorder="1" applyAlignment="1">
      <alignment horizontal="center" vertical="top" wrapText="1"/>
    </xf>
    <xf fontId="0" fillId="3" borderId="0" numFmtId="0" xfId="0" applyFill="1"/>
    <xf fontId="2" fillId="3" borderId="1" numFmtId="0" xfId="0" applyFont="1" applyFill="1" applyBorder="1" applyAlignment="1">
      <alignment horizontal="left" vertical="top" wrapText="1"/>
    </xf>
    <xf fontId="2" fillId="3" borderId="1" numFmtId="160" xfId="0" applyNumberFormat="1" applyFont="1" applyFill="1" applyBorder="1" applyAlignment="1">
      <alignment horizontal="center" vertical="top" wrapText="1"/>
    </xf>
    <xf fontId="2" fillId="2" borderId="2" numFmtId="160" xfId="0" applyNumberFormat="1" applyFont="1" applyFill="1" applyBorder="1" applyAlignment="1">
      <alignment horizontal="center" vertical="top" wrapText="1"/>
    </xf>
    <xf fontId="2" fillId="2" borderId="3" numFmtId="160" xfId="0" applyNumberFormat="1" applyFont="1" applyFill="1" applyBorder="1" applyAlignment="1">
      <alignment horizontal="center" vertical="top" wrapText="1"/>
    </xf>
    <xf fontId="2" fillId="2" borderId="4" numFmtId="160" xfId="0" applyNumberFormat="1" applyFont="1" applyFill="1" applyBorder="1" applyAlignment="1">
      <alignment horizontal="center" vertical="top" wrapText="1"/>
    </xf>
    <xf fontId="2" fillId="3" borderId="2" numFmtId="160" xfId="0" applyNumberFormat="1" applyFont="1" applyFill="1" applyBorder="1" applyAlignment="1">
      <alignment horizontal="center" vertical="top" wrapText="1"/>
    </xf>
    <xf fontId="2" fillId="3" borderId="3" numFmtId="160" xfId="0" applyNumberFormat="1" applyFont="1" applyFill="1" applyBorder="1" applyAlignment="1">
      <alignment horizontal="center" vertical="top" wrapText="1"/>
    </xf>
    <xf fontId="2" fillId="3" borderId="4" numFmtId="160" xfId="0" applyNumberFormat="1" applyFont="1" applyFill="1" applyBorder="1" applyAlignment="1">
      <alignment horizontal="center" vertical="top" wrapText="1"/>
    </xf>
    <xf fontId="2" fillId="2" borderId="2" numFmtId="0" xfId="0" applyFont="1" applyFill="1" applyBorder="1" applyAlignment="1">
      <alignment horizontal="left" vertical="top" wrapText="1"/>
    </xf>
    <xf fontId="2" fillId="2" borderId="4" numFmtId="0" xfId="0" applyFont="1" applyFill="1" applyBorder="1" applyAlignment="1">
      <alignment horizontal="left" vertical="top" wrapText="1"/>
    </xf>
    <xf fontId="2" fillId="3" borderId="2" numFmtId="0" xfId="0" applyFont="1" applyFill="1" applyBorder="1" applyAlignment="1">
      <alignment horizontal="left" vertical="top" wrapText="1"/>
    </xf>
    <xf fontId="2" fillId="3" borderId="4" numFmtId="0" xfId="0" applyFont="1" applyFill="1" applyBorder="1" applyAlignment="1">
      <alignment horizontal="left" vertical="top" wrapText="1"/>
    </xf>
    <xf fontId="0" fillId="3" borderId="0" numFmtId="0" xfId="0" applyFill="1" applyAlignment="1">
      <alignment shrinkToFit="1"/>
    </xf>
    <xf fontId="2" fillId="3" borderId="2" numFmtId="0" xfId="0" applyFont="1" applyFill="1" applyBorder="1" applyAlignment="1">
      <alignment horizontal="left" shrinkToFit="1" vertical="top"/>
    </xf>
    <xf fontId="2" fillId="3" borderId="4" numFmtId="0" xfId="0" applyFont="1" applyFill="1" applyBorder="1" applyAlignment="1">
      <alignment horizontal="left" shrinkToFit="1" vertical="top"/>
    </xf>
    <xf fontId="2" fillId="3" borderId="2" numFmtId="160" xfId="0" applyNumberFormat="1" applyFont="1" applyFill="1" applyBorder="1" applyAlignment="1">
      <alignment horizontal="center" shrinkToFit="1" vertical="top" wrapText="1"/>
    </xf>
    <xf fontId="2" fillId="3" borderId="3" numFmtId="160" xfId="0" applyNumberFormat="1" applyFont="1" applyFill="1" applyBorder="1" applyAlignment="1">
      <alignment horizontal="center" shrinkToFit="1" vertical="top" wrapText="1"/>
    </xf>
    <xf fontId="2" fillId="3" borderId="4" numFmtId="160" xfId="0" applyNumberFormat="1" applyFont="1" applyFill="1" applyBorder="1" applyAlignment="1">
      <alignment horizontal="center" shrinkToFit="1" vertical="top" wrapText="1"/>
    </xf>
    <xf fontId="2" fillId="3" borderId="2" numFmtId="0" xfId="0" applyFont="1" applyFill="1" applyBorder="1" applyAlignment="1">
      <alignment horizontal="left" shrinkToFit="1" vertical="top" wrapText="1"/>
    </xf>
    <xf fontId="2" fillId="3" borderId="4" numFmtId="0" xfId="0" applyFont="1" applyFill="1" applyBorder="1" applyAlignment="1">
      <alignment horizontal="left" shrinkToFit="1" vertical="top" wrapText="1"/>
    </xf>
    <xf fontId="4" fillId="2" borderId="1" numFmtId="0" xfId="0" applyFont="1" applyFill="1" applyBorder="1" applyAlignment="1">
      <alignment horizontal="left" vertical="top" wrapText="1"/>
    </xf>
    <xf fontId="2" fillId="0" borderId="1" numFmtId="160" xfId="0" applyNumberFormat="1" applyFont="1" applyBorder="1" applyAlignment="1">
      <alignment horizontal="center" vertical="top" wrapText="1"/>
    </xf>
    <xf fontId="5" fillId="0" borderId="0" numFmtId="0" xfId="0" applyFont="1"/>
    <xf fontId="6" fillId="0" borderId="0" numFmtId="0" xfId="0" applyFont="1" applyAlignment="1">
      <alignment horizontal="center"/>
    </xf>
    <xf fontId="6" fillId="0" borderId="0" numFmtId="0" xfId="0" applyFont="1" applyAlignment="1">
      <alignment horizontal="right"/>
    </xf>
    <xf fontId="0" fillId="4" borderId="0" numFmtId="0" xfId="0" applyFill="1"/>
    <xf fontId="2" fillId="4" borderId="1" numFmtId="0" xfId="0" applyFont="1" applyFill="1" applyBorder="1" applyAlignment="1">
      <alignment horizontal="left" vertical="top" wrapText="1"/>
    </xf>
    <xf fontId="2" fillId="4" borderId="1" numFmtId="4" xfId="0" applyNumberFormat="1" applyFont="1" applyFill="1" applyBorder="1" applyAlignment="1">
      <alignment horizontal="center" vertical="top" wrapText="1"/>
    </xf>
    <xf fontId="2" fillId="0" borderId="1" numFmtId="4" xfId="0" applyNumberFormat="1" applyFont="1" applyBorder="1" applyAlignment="1">
      <alignment horizontal="center" vertical="top" wrapText="1"/>
    </xf>
    <xf fontId="2" fillId="0" borderId="2" numFmtId="4" xfId="0" applyNumberFormat="1" applyFont="1" applyBorder="1" applyAlignment="1">
      <alignment horizontal="center" vertical="top" wrapText="1"/>
    </xf>
    <xf fontId="2" fillId="0" borderId="3" numFmtId="4" xfId="0" applyNumberFormat="1" applyFont="1" applyBorder="1" applyAlignment="1">
      <alignment horizontal="center" vertical="top" wrapText="1"/>
    </xf>
    <xf fontId="2" fillId="0" borderId="4" numFmtId="4" xfId="0" applyNumberFormat="1" applyFont="1" applyBorder="1" applyAlignment="1">
      <alignment horizontal="center" vertical="top" wrapText="1"/>
    </xf>
    <xf fontId="2" fillId="5" borderId="2" numFmtId="4" xfId="0" applyNumberFormat="1" applyFont="1" applyFill="1" applyBorder="1" applyAlignment="1">
      <alignment horizontal="center" vertical="top" wrapText="1"/>
    </xf>
    <xf fontId="2" fillId="5" borderId="3" numFmtId="4" xfId="0" applyNumberFormat="1" applyFont="1" applyFill="1" applyBorder="1" applyAlignment="1">
      <alignment horizontal="center" vertical="top" wrapText="1"/>
    </xf>
    <xf fontId="2" fillId="5" borderId="4" numFmtId="4" xfId="0" applyNumberFormat="1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5" Type="http://schemas.openxmlformats.org/officeDocument/2006/relationships/styles" Target="styles.xml"/><Relationship  Id="rId4" Type="http://schemas.openxmlformats.org/officeDocument/2006/relationships/sharedStrings" Target="sharedStrings.xml"/><Relationship  Id="rId3" Type="http://schemas.openxmlformats.org/officeDocument/2006/relationships/theme" Target="theme/theme1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view="pageBreakPreview" zoomScale="100" workbookViewId="0">
      <selection activeCell="A92" activeCellId="0" sqref="92:219"/>
    </sheetView>
  </sheetViews>
  <sheetFormatPr defaultRowHeight="14.25"/>
  <cols>
    <col customWidth="1" min="1" max="1" width="5.140625"/>
    <col customWidth="1" min="2" max="2" width="7.7109375"/>
    <col customWidth="1" min="3" max="3" width="44.7109375"/>
    <col customWidth="1" min="4" max="4" width="3.7109375"/>
    <col customWidth="1" min="5" max="5" width="15.42578125"/>
    <col customWidth="1" min="6" max="6" width="11"/>
    <col customWidth="1" min="7" max="7" width="4.42578125"/>
    <col customWidth="1" min="8" max="8" width="6.42578125"/>
    <col customWidth="1" min="9" max="9" width="9"/>
    <col customWidth="1" min="10" max="10" width="10.28515625"/>
    <col customWidth="1" min="11" max="11" width="2.42578125"/>
    <col customWidth="1" min="12" max="12" width="1.85546875"/>
    <col customWidth="1" min="13" max="13" width="10.85546875"/>
    <col customWidth="1" min="14" max="14" width="3.85546875"/>
    <col customWidth="1" min="15" max="15" width="8.85546875"/>
    <col customWidth="1" min="16" max="16" width="2.28515625"/>
    <col customWidth="1" min="17" max="17" width="4"/>
    <col customWidth="1" min="18" max="18" width="6.42578125"/>
    <col customWidth="1" min="19" max="19" width="2.42578125"/>
    <col customWidth="1" min="20" max="20" width="5.42578125"/>
    <col customWidth="1" min="21" max="21" width="4.85546875"/>
    <col customWidth="1" min="22" max="22" width="7"/>
    <col customWidth="1" min="23" max="24" width="2.85546875"/>
    <col customWidth="1" min="25" max="25" width="11.85546875"/>
    <col customWidth="1" min="26" max="26" width="0.85546875"/>
    <col customWidth="1" min="27" max="27" width="11.7109375"/>
    <col customWidth="1" min="28" max="28" width="1"/>
    <col customWidth="1" min="29" max="29" width="1.140625"/>
    <col customWidth="1" min="30" max="30" width="11.5703125"/>
    <col customWidth="1" min="31" max="31" width="1.140625"/>
    <col customWidth="1" min="32" max="32" width="2"/>
    <col customWidth="1" min="33" max="33" width="13.28515625"/>
    <col customWidth="1" min="34" max="34" width="1.42578125"/>
    <col customWidth="1" min="35" max="35" width="7.7109375"/>
    <col customWidth="1" min="36" max="36" width="7"/>
    <col customWidth="1" min="37" max="37" width="14"/>
    <col customWidth="1" min="38" max="38" width="0.7109375"/>
    <col customWidth="1" min="39" max="39" width="3.85546875"/>
    <col customWidth="1" min="40" max="40" width="10.85546875"/>
    <col customWidth="1" min="41" max="41" width="14.7109375"/>
    <col customWidth="1" min="44" max="44" width="42.7109375"/>
  </cols>
  <sheetData>
    <row r="1" ht="15" customHeight="1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</row>
    <row r="2" ht="15" customHeight="1">
      <c r="B2" s="1" t="s">
        <v>1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</row>
    <row r="3" ht="15.75" customHeight="1">
      <c r="B3" s="2" t="s">
        <v>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</row>
    <row r="4" ht="15" customHeight="1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</row>
    <row r="5" ht="15.75" customHeight="1">
      <c r="B5" s="2" t="s">
        <v>3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ht="15" customHeight="1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</row>
    <row r="7" ht="26.850000000000001" customHeight="1">
      <c r="B7" s="3" t="s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 t="s">
        <v>5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</row>
    <row r="8" ht="26.850000000000001" customHeight="1">
      <c r="B8" s="3" t="s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 t="s">
        <v>7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</row>
    <row r="9" ht="15" customHeight="1"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ht="31.5" customHeight="1">
      <c r="B10" s="3" t="s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 t="s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R10" s="5">
        <v>33951260.810000002</v>
      </c>
    </row>
    <row r="11" ht="31.5" customHeight="1">
      <c r="B11" s="3" t="s">
        <v>10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 t="s">
        <v>11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R11" s="5">
        <v>8195254.7999999998</v>
      </c>
    </row>
    <row r="12" ht="15.75" customHeight="1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 t="s">
        <v>12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</row>
    <row r="13" ht="31.5" customHeight="1">
      <c r="B13" s="3" t="s">
        <v>13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 t="s">
        <v>14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R13" s="5">
        <f>AR10+AR11</f>
        <v>42146515.609999999</v>
      </c>
    </row>
    <row r="14" ht="15.75" customHeight="1">
      <c r="B14" s="3" t="s">
        <v>15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 t="s">
        <v>16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t="s">
        <v>17</v>
      </c>
      <c r="AR14">
        <v>72678206.799999997</v>
      </c>
    </row>
    <row r="15" ht="35.25" customHeight="1">
      <c r="B15" s="3" t="s">
        <v>18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 t="s">
        <v>19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R15" s="5">
        <f>AR13+AL93</f>
        <v>72678206.768439993</v>
      </c>
    </row>
    <row r="16" ht="15" customHeight="1"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</row>
    <row r="17" ht="15.75" customHeight="1">
      <c r="B17" s="2" t="s">
        <v>20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</row>
    <row r="18" ht="15" customHeight="1">
      <c r="B18" s="7"/>
      <c r="C18" s="7"/>
      <c r="D18" s="7"/>
      <c r="E18" s="7"/>
      <c r="F18" s="7"/>
      <c r="G18" s="7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</row>
    <row r="19" ht="30.75" customHeight="1">
      <c r="B19" s="8" t="s">
        <v>21</v>
      </c>
      <c r="C19" s="8" t="s">
        <v>22</v>
      </c>
      <c r="D19" s="8"/>
      <c r="E19" s="8" t="s">
        <v>23</v>
      </c>
      <c r="F19" s="8" t="s">
        <v>24</v>
      </c>
      <c r="G19" s="8"/>
      <c r="H19" s="8" t="s">
        <v>25</v>
      </c>
      <c r="I19" s="8"/>
      <c r="J19" s="8" t="s">
        <v>26</v>
      </c>
      <c r="K19" s="8"/>
      <c r="L19" s="8"/>
      <c r="M19" s="8"/>
      <c r="N19" s="8" t="s">
        <v>27</v>
      </c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 t="s">
        <v>28</v>
      </c>
      <c r="AF19" s="8"/>
      <c r="AG19" s="8"/>
      <c r="AH19" s="8"/>
      <c r="AI19" s="8"/>
      <c r="AJ19" s="8" t="s">
        <v>29</v>
      </c>
      <c r="AK19" s="8"/>
      <c r="AL19" s="8"/>
      <c r="AM19" s="8"/>
      <c r="AN19" s="8" t="s">
        <v>30</v>
      </c>
      <c r="AO19" s="8"/>
    </row>
    <row r="20" ht="32.25" customHeight="1">
      <c r="B20" s="8"/>
      <c r="C20" s="8"/>
      <c r="D20" s="8"/>
      <c r="E20" s="8"/>
      <c r="F20" s="8"/>
      <c r="G20" s="8"/>
      <c r="H20" s="8"/>
      <c r="I20" s="8"/>
      <c r="J20" s="8" t="s">
        <v>31</v>
      </c>
      <c r="K20" s="8"/>
      <c r="L20" s="8" t="s">
        <v>32</v>
      </c>
      <c r="M20" s="8"/>
      <c r="N20" s="8">
        <v>2024</v>
      </c>
      <c r="O20" s="8"/>
      <c r="P20" s="8">
        <v>2025</v>
      </c>
      <c r="Q20" s="8"/>
      <c r="R20" s="8"/>
      <c r="S20" s="8">
        <v>2026</v>
      </c>
      <c r="T20" s="8"/>
      <c r="U20" s="8"/>
      <c r="V20" s="8">
        <v>2027</v>
      </c>
      <c r="W20" s="8"/>
      <c r="X20" s="8"/>
      <c r="Y20" s="8">
        <v>2028</v>
      </c>
      <c r="Z20" s="8"/>
      <c r="AA20" s="8">
        <v>2029</v>
      </c>
      <c r="AB20" s="8"/>
      <c r="AC20" s="8">
        <v>2030</v>
      </c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</row>
    <row r="21" ht="15.75" customHeight="1">
      <c r="B21" s="8">
        <v>1</v>
      </c>
      <c r="C21" s="8">
        <v>2</v>
      </c>
      <c r="D21" s="8"/>
      <c r="E21" s="8">
        <v>3</v>
      </c>
      <c r="F21" s="8">
        <v>4</v>
      </c>
      <c r="G21" s="8"/>
      <c r="H21" s="8">
        <v>5</v>
      </c>
      <c r="I21" s="8"/>
      <c r="J21" s="8">
        <v>6</v>
      </c>
      <c r="K21" s="8"/>
      <c r="L21" s="8">
        <v>7</v>
      </c>
      <c r="M21" s="8"/>
      <c r="N21" s="8">
        <v>8</v>
      </c>
      <c r="O21" s="8"/>
      <c r="P21" s="8">
        <v>9</v>
      </c>
      <c r="Q21" s="8"/>
      <c r="R21" s="8"/>
      <c r="S21" s="8">
        <v>10</v>
      </c>
      <c r="T21" s="8"/>
      <c r="U21" s="8"/>
      <c r="V21" s="8">
        <v>11</v>
      </c>
      <c r="W21" s="8"/>
      <c r="X21" s="8"/>
      <c r="Y21" s="8">
        <v>12</v>
      </c>
      <c r="Z21" s="8"/>
      <c r="AA21" s="8">
        <v>13</v>
      </c>
      <c r="AB21" s="8"/>
      <c r="AC21" s="8">
        <v>14</v>
      </c>
      <c r="AD21" s="8"/>
      <c r="AE21" s="8">
        <v>15</v>
      </c>
      <c r="AF21" s="8"/>
      <c r="AG21" s="8"/>
      <c r="AH21" s="8"/>
      <c r="AI21" s="8"/>
      <c r="AJ21" s="8">
        <v>16</v>
      </c>
      <c r="AK21" s="8"/>
      <c r="AL21" s="8"/>
      <c r="AM21" s="8"/>
      <c r="AN21" s="8">
        <v>17</v>
      </c>
      <c r="AO21" s="8"/>
    </row>
    <row r="22" ht="15.75" customHeight="1">
      <c r="B22" s="8" t="s">
        <v>33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</row>
    <row r="23" ht="110.25" customHeight="1">
      <c r="B23" s="8" t="s">
        <v>34</v>
      </c>
      <c r="C23" s="3" t="s">
        <v>35</v>
      </c>
      <c r="D23" s="3"/>
      <c r="E23" s="8" t="s">
        <v>36</v>
      </c>
      <c r="F23" s="8" t="s">
        <v>37</v>
      </c>
      <c r="G23" s="8"/>
      <c r="H23" s="8" t="s">
        <v>38</v>
      </c>
      <c r="I23" s="8"/>
      <c r="J23" s="8" t="s">
        <v>39</v>
      </c>
      <c r="K23" s="8"/>
      <c r="L23" s="8">
        <v>2021</v>
      </c>
      <c r="M23" s="8"/>
      <c r="N23" s="8" t="s">
        <v>40</v>
      </c>
      <c r="O23" s="8"/>
      <c r="P23" s="8" t="s">
        <v>41</v>
      </c>
      <c r="Q23" s="8"/>
      <c r="R23" s="8"/>
      <c r="S23" s="8" t="s">
        <v>41</v>
      </c>
      <c r="T23" s="8"/>
      <c r="U23" s="8"/>
      <c r="V23" s="8" t="s">
        <v>42</v>
      </c>
      <c r="W23" s="8"/>
      <c r="X23" s="8"/>
      <c r="Y23" s="8" t="s">
        <v>43</v>
      </c>
      <c r="Z23" s="8"/>
      <c r="AA23" s="8" t="s">
        <v>44</v>
      </c>
      <c r="AB23" s="8"/>
      <c r="AC23" s="8" t="s">
        <v>45</v>
      </c>
      <c r="AD23" s="8"/>
      <c r="AE23" s="3" t="s">
        <v>46</v>
      </c>
      <c r="AF23" s="3"/>
      <c r="AG23" s="3"/>
      <c r="AH23" s="3"/>
      <c r="AI23" s="3"/>
      <c r="AJ23" s="3" t="s">
        <v>47</v>
      </c>
      <c r="AK23" s="3"/>
      <c r="AL23" s="3"/>
      <c r="AM23" s="3"/>
      <c r="AN23" s="3" t="s">
        <v>46</v>
      </c>
      <c r="AO23" s="3"/>
    </row>
    <row r="24" ht="15.75" customHeight="1">
      <c r="B24" s="8" t="s">
        <v>48</v>
      </c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</row>
    <row r="25" ht="110.25" customHeight="1">
      <c r="B25" s="8" t="s">
        <v>34</v>
      </c>
      <c r="C25" s="3" t="s">
        <v>49</v>
      </c>
      <c r="D25" s="3"/>
      <c r="E25" s="8" t="s">
        <v>36</v>
      </c>
      <c r="F25" s="8" t="s">
        <v>37</v>
      </c>
      <c r="G25" s="8"/>
      <c r="H25" s="8" t="s">
        <v>50</v>
      </c>
      <c r="I25" s="8"/>
      <c r="J25" s="8" t="s">
        <v>51</v>
      </c>
      <c r="K25" s="8"/>
      <c r="L25" s="8">
        <v>2021</v>
      </c>
      <c r="M25" s="8"/>
      <c r="N25" s="8" t="s">
        <v>52</v>
      </c>
      <c r="O25" s="8"/>
      <c r="P25" s="8" t="s">
        <v>52</v>
      </c>
      <c r="Q25" s="8"/>
      <c r="R25" s="8"/>
      <c r="S25" s="8" t="s">
        <v>52</v>
      </c>
      <c r="T25" s="8"/>
      <c r="U25" s="8"/>
      <c r="V25" s="8" t="s">
        <v>52</v>
      </c>
      <c r="W25" s="8"/>
      <c r="X25" s="8"/>
      <c r="Y25" s="8" t="s">
        <v>52</v>
      </c>
      <c r="Z25" s="8"/>
      <c r="AA25" s="8" t="s">
        <v>52</v>
      </c>
      <c r="AB25" s="8"/>
      <c r="AC25" s="8" t="s">
        <v>52</v>
      </c>
      <c r="AD25" s="8"/>
      <c r="AE25" s="3" t="s">
        <v>46</v>
      </c>
      <c r="AF25" s="3"/>
      <c r="AG25" s="3"/>
      <c r="AH25" s="3"/>
      <c r="AI25" s="3"/>
      <c r="AJ25" s="3" t="s">
        <v>47</v>
      </c>
      <c r="AK25" s="3"/>
      <c r="AL25" s="3"/>
      <c r="AM25" s="3"/>
      <c r="AN25" s="3" t="s">
        <v>46</v>
      </c>
      <c r="AO25" s="3"/>
    </row>
    <row r="26" ht="110.25" customHeight="1">
      <c r="B26" s="8" t="s">
        <v>53</v>
      </c>
      <c r="C26" s="3" t="s">
        <v>54</v>
      </c>
      <c r="D26" s="3"/>
      <c r="E26" s="8" t="s">
        <v>36</v>
      </c>
      <c r="F26" s="8" t="s">
        <v>37</v>
      </c>
      <c r="G26" s="8"/>
      <c r="H26" s="8" t="s">
        <v>55</v>
      </c>
      <c r="I26" s="8"/>
      <c r="J26" s="8" t="s">
        <v>56</v>
      </c>
      <c r="K26" s="8"/>
      <c r="L26" s="8">
        <v>2021</v>
      </c>
      <c r="M26" s="8"/>
      <c r="N26" s="8" t="s">
        <v>57</v>
      </c>
      <c r="O26" s="8"/>
      <c r="P26" s="8" t="s">
        <v>57</v>
      </c>
      <c r="Q26" s="8"/>
      <c r="R26" s="8"/>
      <c r="S26" s="8" t="s">
        <v>57</v>
      </c>
      <c r="T26" s="8"/>
      <c r="U26" s="8"/>
      <c r="V26" s="8" t="s">
        <v>57</v>
      </c>
      <c r="W26" s="8"/>
      <c r="X26" s="8"/>
      <c r="Y26" s="8" t="s">
        <v>57</v>
      </c>
      <c r="Z26" s="8"/>
      <c r="AA26" s="8" t="s">
        <v>57</v>
      </c>
      <c r="AB26" s="8"/>
      <c r="AC26" s="8" t="s">
        <v>57</v>
      </c>
      <c r="AD26" s="8"/>
      <c r="AE26" s="3" t="s">
        <v>46</v>
      </c>
      <c r="AF26" s="3"/>
      <c r="AG26" s="3"/>
      <c r="AH26" s="3"/>
      <c r="AI26" s="3"/>
      <c r="AJ26" s="3" t="s">
        <v>47</v>
      </c>
      <c r="AK26" s="3"/>
      <c r="AL26" s="3"/>
      <c r="AM26" s="3"/>
      <c r="AN26" s="3" t="s">
        <v>46</v>
      </c>
      <c r="AO26" s="3"/>
    </row>
    <row r="27" ht="15" customHeight="1">
      <c r="B27" s="7"/>
      <c r="C27" s="7"/>
      <c r="D27" s="7"/>
      <c r="E27" s="7"/>
      <c r="F27" s="7"/>
      <c r="G27" s="7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</row>
    <row r="28" ht="15.75" customHeight="1">
      <c r="B28" s="2" t="s">
        <v>58</v>
      </c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</row>
    <row r="29" ht="15" customHeight="1">
      <c r="B29" s="7"/>
      <c r="C29" s="7"/>
      <c r="D29" s="7"/>
      <c r="E29" s="7"/>
      <c r="F29" s="7"/>
      <c r="G29" s="7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</row>
    <row r="30" ht="15.75" customHeight="1">
      <c r="B30" s="8" t="s">
        <v>21</v>
      </c>
      <c r="C30" s="8" t="s">
        <v>59</v>
      </c>
      <c r="D30" s="8"/>
      <c r="E30" s="8" t="s">
        <v>23</v>
      </c>
      <c r="F30" s="8"/>
      <c r="G30" s="8"/>
      <c r="H30" s="8" t="s">
        <v>25</v>
      </c>
      <c r="I30" s="8"/>
      <c r="J30" s="8"/>
      <c r="K30" s="8"/>
      <c r="L30" s="8"/>
      <c r="M30" s="8" t="s">
        <v>60</v>
      </c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 t="s">
        <v>61</v>
      </c>
    </row>
    <row r="31" ht="15.75" customHeight="1"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 t="s">
        <v>62</v>
      </c>
      <c r="N31" s="8"/>
      <c r="O31" s="8" t="s">
        <v>63</v>
      </c>
      <c r="P31" s="8"/>
      <c r="Q31" s="8"/>
      <c r="R31" s="8" t="s">
        <v>64</v>
      </c>
      <c r="S31" s="8"/>
      <c r="T31" s="8"/>
      <c r="U31" s="8" t="s">
        <v>65</v>
      </c>
      <c r="V31" s="8"/>
      <c r="W31" s="8"/>
      <c r="X31" s="8" t="s">
        <v>66</v>
      </c>
      <c r="Y31" s="8"/>
      <c r="Z31" s="8" t="s">
        <v>67</v>
      </c>
      <c r="AA31" s="8"/>
      <c r="AB31" s="8"/>
      <c r="AC31" s="8"/>
      <c r="AD31" s="8" t="s">
        <v>68</v>
      </c>
      <c r="AE31" s="8"/>
      <c r="AF31" s="8"/>
      <c r="AG31" s="8" t="s">
        <v>69</v>
      </c>
      <c r="AH31" s="8"/>
      <c r="AI31" s="8" t="s">
        <v>70</v>
      </c>
      <c r="AJ31" s="8"/>
      <c r="AK31" s="8" t="s">
        <v>71</v>
      </c>
      <c r="AL31" s="8"/>
      <c r="AM31" s="8" t="s">
        <v>72</v>
      </c>
      <c r="AN31" s="8"/>
      <c r="AO31" s="8"/>
    </row>
    <row r="32" ht="15.75" customHeight="1">
      <c r="B32" s="8">
        <v>1</v>
      </c>
      <c r="C32" s="8">
        <v>2</v>
      </c>
      <c r="D32" s="8"/>
      <c r="E32" s="8">
        <v>3</v>
      </c>
      <c r="F32" s="8"/>
      <c r="G32" s="8"/>
      <c r="H32" s="8">
        <v>4</v>
      </c>
      <c r="I32" s="8"/>
      <c r="J32" s="8"/>
      <c r="K32" s="8"/>
      <c r="L32" s="8"/>
      <c r="M32" s="8">
        <v>5</v>
      </c>
      <c r="N32" s="8"/>
      <c r="O32" s="8">
        <v>6</v>
      </c>
      <c r="P32" s="8"/>
      <c r="Q32" s="8"/>
      <c r="R32" s="8">
        <v>7</v>
      </c>
      <c r="S32" s="8"/>
      <c r="T32" s="8"/>
      <c r="U32" s="8">
        <v>8</v>
      </c>
      <c r="V32" s="8"/>
      <c r="W32" s="8"/>
      <c r="X32" s="8">
        <v>9</v>
      </c>
      <c r="Y32" s="8"/>
      <c r="Z32" s="8">
        <v>10</v>
      </c>
      <c r="AA32" s="8"/>
      <c r="AB32" s="8"/>
      <c r="AC32" s="8"/>
      <c r="AD32" s="8">
        <v>11</v>
      </c>
      <c r="AE32" s="8"/>
      <c r="AF32" s="8"/>
      <c r="AG32" s="8">
        <v>12</v>
      </c>
      <c r="AH32" s="8"/>
      <c r="AI32" s="8">
        <v>13</v>
      </c>
      <c r="AJ32" s="8"/>
      <c r="AK32" s="8">
        <v>14</v>
      </c>
      <c r="AL32" s="8"/>
      <c r="AM32" s="8">
        <v>15</v>
      </c>
      <c r="AN32" s="8"/>
      <c r="AO32" s="8">
        <v>16</v>
      </c>
    </row>
    <row r="33" ht="31.5" customHeight="1">
      <c r="B33" s="8" t="s">
        <v>34</v>
      </c>
      <c r="C33" s="3" t="s">
        <v>33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</row>
    <row r="34" ht="30" customHeight="1">
      <c r="B34" s="8" t="s">
        <v>73</v>
      </c>
      <c r="C34" s="3" t="s">
        <v>35</v>
      </c>
      <c r="D34" s="3"/>
      <c r="E34" s="8" t="s">
        <v>36</v>
      </c>
      <c r="F34" s="8"/>
      <c r="G34" s="8"/>
      <c r="H34" s="8" t="s">
        <v>38</v>
      </c>
      <c r="I34" s="8"/>
      <c r="J34" s="8"/>
      <c r="K34" s="8"/>
      <c r="L34" s="8"/>
      <c r="M34" s="8" t="s">
        <v>74</v>
      </c>
      <c r="N34" s="8"/>
      <c r="O34" s="8" t="s">
        <v>74</v>
      </c>
      <c r="P34" s="8"/>
      <c r="Q34" s="8"/>
      <c r="R34" s="8">
        <v>25</v>
      </c>
      <c r="S34" s="8"/>
      <c r="T34" s="8"/>
      <c r="U34" s="8" t="s">
        <v>74</v>
      </c>
      <c r="V34" s="8"/>
      <c r="W34" s="8"/>
      <c r="X34" s="8" t="s">
        <v>74</v>
      </c>
      <c r="Y34" s="8"/>
      <c r="Z34" s="8">
        <v>25</v>
      </c>
      <c r="AA34" s="8"/>
      <c r="AB34" s="8"/>
      <c r="AC34" s="8"/>
      <c r="AD34" s="8" t="s">
        <v>74</v>
      </c>
      <c r="AE34" s="8"/>
      <c r="AF34" s="8"/>
      <c r="AG34" s="8" t="s">
        <v>74</v>
      </c>
      <c r="AH34" s="8"/>
      <c r="AI34" s="8">
        <v>25</v>
      </c>
      <c r="AJ34" s="8"/>
      <c r="AK34" s="8" t="s">
        <v>74</v>
      </c>
      <c r="AL34" s="8"/>
      <c r="AM34" s="8" t="s">
        <v>74</v>
      </c>
      <c r="AN34" s="8"/>
      <c r="AO34" s="8">
        <v>26</v>
      </c>
    </row>
    <row r="35" ht="15.75" customHeight="1">
      <c r="B35" s="8" t="s">
        <v>53</v>
      </c>
      <c r="C35" s="3" t="s">
        <v>48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</row>
    <row r="36" ht="51.75" customHeight="1">
      <c r="B36" s="8" t="s">
        <v>75</v>
      </c>
      <c r="C36" s="3" t="s">
        <v>49</v>
      </c>
      <c r="D36" s="3"/>
      <c r="E36" s="8" t="s">
        <v>36</v>
      </c>
      <c r="F36" s="8"/>
      <c r="G36" s="8"/>
      <c r="H36" s="8" t="s">
        <v>50</v>
      </c>
      <c r="I36" s="8"/>
      <c r="J36" s="8"/>
      <c r="K36" s="8"/>
      <c r="L36" s="8"/>
      <c r="M36" s="8" t="s">
        <v>74</v>
      </c>
      <c r="N36" s="8"/>
      <c r="O36" s="8" t="s">
        <v>74</v>
      </c>
      <c r="P36" s="8"/>
      <c r="Q36" s="8"/>
      <c r="R36" s="8" t="s">
        <v>52</v>
      </c>
      <c r="S36" s="8"/>
      <c r="T36" s="8"/>
      <c r="U36" s="8" t="s">
        <v>74</v>
      </c>
      <c r="V36" s="8"/>
      <c r="W36" s="8"/>
      <c r="X36" s="8" t="s">
        <v>74</v>
      </c>
      <c r="Y36" s="8"/>
      <c r="Z36" s="8" t="s">
        <v>52</v>
      </c>
      <c r="AA36" s="8"/>
      <c r="AB36" s="8"/>
      <c r="AC36" s="8"/>
      <c r="AD36" s="8" t="s">
        <v>74</v>
      </c>
      <c r="AE36" s="8"/>
      <c r="AF36" s="8"/>
      <c r="AG36" s="8" t="s">
        <v>74</v>
      </c>
      <c r="AH36" s="8"/>
      <c r="AI36" s="8" t="s">
        <v>52</v>
      </c>
      <c r="AJ36" s="8"/>
      <c r="AK36" s="8" t="s">
        <v>74</v>
      </c>
      <c r="AL36" s="8"/>
      <c r="AM36" s="8" t="s">
        <v>74</v>
      </c>
      <c r="AN36" s="8"/>
      <c r="AO36" s="8" t="s">
        <v>52</v>
      </c>
    </row>
    <row r="37" ht="48" customHeight="1">
      <c r="B37" s="8" t="s">
        <v>76</v>
      </c>
      <c r="C37" s="3" t="s">
        <v>54</v>
      </c>
      <c r="D37" s="3"/>
      <c r="E37" s="8" t="s">
        <v>36</v>
      </c>
      <c r="F37" s="8"/>
      <c r="G37" s="8"/>
      <c r="H37" s="8" t="s">
        <v>55</v>
      </c>
      <c r="I37" s="8"/>
      <c r="J37" s="8"/>
      <c r="K37" s="8"/>
      <c r="L37" s="8"/>
      <c r="M37" s="8" t="s">
        <v>74</v>
      </c>
      <c r="N37" s="8"/>
      <c r="O37" s="8" t="s">
        <v>74</v>
      </c>
      <c r="P37" s="8"/>
      <c r="Q37" s="8"/>
      <c r="R37" s="8" t="s">
        <v>57</v>
      </c>
      <c r="S37" s="8"/>
      <c r="T37" s="8"/>
      <c r="U37" s="8" t="s">
        <v>74</v>
      </c>
      <c r="V37" s="8"/>
      <c r="W37" s="8"/>
      <c r="X37" s="8" t="s">
        <v>74</v>
      </c>
      <c r="Y37" s="8"/>
      <c r="Z37" s="8" t="s">
        <v>57</v>
      </c>
      <c r="AA37" s="8"/>
      <c r="AB37" s="8"/>
      <c r="AC37" s="8"/>
      <c r="AD37" s="8" t="s">
        <v>74</v>
      </c>
      <c r="AE37" s="8"/>
      <c r="AF37" s="8"/>
      <c r="AG37" s="8" t="s">
        <v>74</v>
      </c>
      <c r="AH37" s="8"/>
      <c r="AI37" s="8" t="s">
        <v>57</v>
      </c>
      <c r="AJ37" s="8"/>
      <c r="AK37" s="8" t="s">
        <v>74</v>
      </c>
      <c r="AL37" s="8"/>
      <c r="AM37" s="8" t="s">
        <v>74</v>
      </c>
      <c r="AN37" s="8"/>
      <c r="AO37" s="8" t="s">
        <v>57</v>
      </c>
    </row>
    <row r="38" ht="15" customHeight="1">
      <c r="B38" s="7"/>
      <c r="C38" s="7"/>
      <c r="D38" s="7"/>
      <c r="E38" s="7"/>
      <c r="F38" s="7"/>
      <c r="G38" s="7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</row>
    <row r="39" ht="15.75" customHeight="1">
      <c r="B39" s="2" t="s">
        <v>77</v>
      </c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ht="15" customHeight="1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</row>
    <row r="41" ht="30.75" customHeight="1">
      <c r="B41" s="8" t="s">
        <v>78</v>
      </c>
      <c r="C41" s="8" t="s">
        <v>79</v>
      </c>
      <c r="D41" s="8"/>
      <c r="E41" s="8"/>
      <c r="F41" s="8"/>
      <c r="G41" s="8"/>
      <c r="H41" s="8"/>
      <c r="I41" s="8" t="s">
        <v>80</v>
      </c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 t="s">
        <v>81</v>
      </c>
      <c r="AG41" s="8"/>
      <c r="AH41" s="8"/>
      <c r="AI41" s="8"/>
      <c r="AJ41" s="8"/>
      <c r="AK41" s="8"/>
      <c r="AL41" s="8"/>
      <c r="AM41" s="8"/>
      <c r="AN41" s="8"/>
      <c r="AO41" s="8"/>
    </row>
    <row r="42" ht="15.75" customHeight="1">
      <c r="B42" s="8">
        <v>1</v>
      </c>
      <c r="C42" s="8">
        <v>2</v>
      </c>
      <c r="D42" s="8"/>
      <c r="E42" s="8"/>
      <c r="F42" s="8"/>
      <c r="G42" s="8"/>
      <c r="H42" s="8"/>
      <c r="I42" s="8">
        <v>3</v>
      </c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>
        <v>4</v>
      </c>
      <c r="AG42" s="8"/>
      <c r="AH42" s="8"/>
      <c r="AI42" s="8"/>
      <c r="AJ42" s="8"/>
      <c r="AK42" s="8"/>
      <c r="AL42" s="8"/>
      <c r="AM42" s="8"/>
      <c r="AN42" s="8"/>
      <c r="AO42" s="8"/>
    </row>
    <row r="43" ht="15.75" customHeight="1">
      <c r="B43" s="3">
        <v>1</v>
      </c>
      <c r="C43" s="8" t="s">
        <v>82</v>
      </c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  <c r="AM43" s="8"/>
      <c r="AN43" s="8"/>
      <c r="AO43" s="8"/>
    </row>
    <row r="44" ht="31.5" customHeight="1">
      <c r="B44" s="3" t="s">
        <v>83</v>
      </c>
      <c r="C44" s="8" t="s">
        <v>84</v>
      </c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  <c r="AM44" s="8"/>
      <c r="AN44" s="8"/>
      <c r="AO44" s="8"/>
    </row>
    <row r="45" ht="31.5" customHeight="1">
      <c r="B45" s="3"/>
      <c r="C45" s="8" t="s">
        <v>85</v>
      </c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 t="s">
        <v>86</v>
      </c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  <c r="AM45" s="8"/>
      <c r="AN45" s="8"/>
      <c r="AO45" s="8"/>
    </row>
    <row r="46" ht="47.25" customHeight="1">
      <c r="B46" s="3" t="s">
        <v>87</v>
      </c>
      <c r="C46" s="3" t="s">
        <v>88</v>
      </c>
      <c r="D46" s="3"/>
      <c r="E46" s="3"/>
      <c r="F46" s="3"/>
      <c r="G46" s="3"/>
      <c r="H46" s="3"/>
      <c r="I46" s="3" t="s">
        <v>89</v>
      </c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 t="s">
        <v>46</v>
      </c>
      <c r="AG46" s="3"/>
      <c r="AH46" s="3"/>
      <c r="AI46" s="3"/>
      <c r="AJ46" s="3"/>
      <c r="AK46" s="3"/>
      <c r="AL46" s="3"/>
      <c r="AM46" s="3"/>
      <c r="AN46" s="3"/>
      <c r="AO46" s="3"/>
    </row>
    <row r="47" ht="109.5" customHeight="1">
      <c r="B47" s="3" t="s">
        <v>90</v>
      </c>
      <c r="C47" s="3" t="s">
        <v>91</v>
      </c>
      <c r="D47" s="3"/>
      <c r="E47" s="3"/>
      <c r="F47" s="3"/>
      <c r="G47" s="3"/>
      <c r="H47" s="3"/>
      <c r="I47" s="3" t="s">
        <v>92</v>
      </c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 t="s">
        <v>46</v>
      </c>
      <c r="AG47" s="3"/>
      <c r="AH47" s="3"/>
      <c r="AI47" s="3"/>
      <c r="AJ47" s="3"/>
      <c r="AK47" s="3"/>
      <c r="AL47" s="3"/>
      <c r="AM47" s="3"/>
      <c r="AN47" s="3"/>
      <c r="AO47" s="3"/>
    </row>
    <row r="48" ht="30.75" customHeight="1">
      <c r="A48" s="9"/>
      <c r="B48" s="3" t="s">
        <v>93</v>
      </c>
      <c r="C48" s="10" t="s">
        <v>94</v>
      </c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L48" s="11"/>
      <c r="AM48" s="11"/>
      <c r="AN48" s="11"/>
      <c r="AO48" s="12"/>
    </row>
    <row r="49" ht="30" customHeight="1">
      <c r="A49" s="9"/>
      <c r="B49" s="3"/>
      <c r="C49" s="10" t="s">
        <v>85</v>
      </c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2"/>
      <c r="T49" s="10" t="s">
        <v>95</v>
      </c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2"/>
    </row>
    <row r="50" ht="47.25" customHeight="1">
      <c r="A50" s="9"/>
      <c r="B50" s="3" t="s">
        <v>96</v>
      </c>
      <c r="C50" s="13" t="s">
        <v>97</v>
      </c>
      <c r="D50" s="14"/>
      <c r="E50" s="14"/>
      <c r="F50" s="14"/>
      <c r="G50" s="14"/>
      <c r="H50" s="15"/>
      <c r="I50" s="13" t="s">
        <v>98</v>
      </c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5"/>
      <c r="AF50" s="13" t="s">
        <v>46</v>
      </c>
      <c r="AG50" s="14"/>
      <c r="AH50" s="14"/>
      <c r="AI50" s="14"/>
      <c r="AJ50" s="14"/>
      <c r="AK50" s="14"/>
      <c r="AL50" s="14"/>
      <c r="AM50" s="14"/>
      <c r="AN50" s="14"/>
      <c r="AO50" s="15"/>
    </row>
    <row r="51" ht="32.25" customHeight="1">
      <c r="A51" s="9"/>
      <c r="B51" s="3" t="s">
        <v>99</v>
      </c>
      <c r="C51" s="13" t="s">
        <v>100</v>
      </c>
      <c r="D51" s="14"/>
      <c r="E51" s="14"/>
      <c r="F51" s="14"/>
      <c r="G51" s="14"/>
      <c r="H51" s="15"/>
      <c r="I51" s="13" t="s">
        <v>101</v>
      </c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5"/>
      <c r="AF51" s="13" t="s">
        <v>46</v>
      </c>
      <c r="AG51" s="14"/>
      <c r="AH51" s="14"/>
      <c r="AI51" s="14"/>
      <c r="AJ51" s="14"/>
      <c r="AK51" s="14"/>
      <c r="AL51" s="14"/>
      <c r="AM51" s="14"/>
      <c r="AN51" s="14"/>
      <c r="AO51" s="15"/>
    </row>
    <row r="52" ht="30" customHeight="1">
      <c r="A52" s="9"/>
      <c r="B52" s="3" t="s">
        <v>102</v>
      </c>
      <c r="C52" s="10" t="s">
        <v>103</v>
      </c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11"/>
      <c r="AO52" s="12"/>
    </row>
    <row r="53" ht="32.25" customHeight="1">
      <c r="A53" s="9"/>
      <c r="B53" s="3"/>
      <c r="C53" s="10" t="s">
        <v>85</v>
      </c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2"/>
      <c r="T53" s="10" t="s">
        <v>104</v>
      </c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2"/>
    </row>
    <row r="54" ht="79.5" customHeight="1">
      <c r="A54" s="9"/>
      <c r="B54" s="3" t="s">
        <v>105</v>
      </c>
      <c r="C54" s="13" t="s">
        <v>106</v>
      </c>
      <c r="D54" s="14"/>
      <c r="E54" s="14"/>
      <c r="F54" s="14"/>
      <c r="G54" s="14"/>
      <c r="H54" s="15"/>
      <c r="I54" s="13" t="s">
        <v>107</v>
      </c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5"/>
      <c r="AF54" s="13" t="s">
        <v>46</v>
      </c>
      <c r="AG54" s="14"/>
      <c r="AH54" s="14"/>
      <c r="AI54" s="14"/>
      <c r="AJ54" s="14"/>
      <c r="AK54" s="14"/>
      <c r="AL54" s="14"/>
      <c r="AM54" s="14"/>
      <c r="AN54" s="14"/>
      <c r="AO54" s="15"/>
    </row>
    <row r="55" ht="32.25" customHeight="1">
      <c r="A55" s="9"/>
      <c r="B55" s="16" t="s">
        <v>108</v>
      </c>
      <c r="C55" s="10" t="s">
        <v>84</v>
      </c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2"/>
    </row>
    <row r="56" ht="32.25" customHeight="1">
      <c r="A56" s="9"/>
      <c r="B56" s="16"/>
      <c r="C56" s="10" t="s">
        <v>85</v>
      </c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2"/>
      <c r="T56" s="10" t="s">
        <v>109</v>
      </c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2"/>
    </row>
    <row r="57" ht="111.75" customHeight="1">
      <c r="A57" s="9"/>
      <c r="B57" s="16" t="s">
        <v>110</v>
      </c>
      <c r="C57" s="17" t="s">
        <v>111</v>
      </c>
      <c r="D57" s="18"/>
      <c r="E57" s="18"/>
      <c r="F57" s="18"/>
      <c r="G57" s="18"/>
      <c r="H57" s="19"/>
      <c r="I57" s="13" t="s">
        <v>112</v>
      </c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5"/>
      <c r="AF57" s="13" t="s">
        <v>46</v>
      </c>
      <c r="AG57" s="14"/>
      <c r="AH57" s="14"/>
      <c r="AI57" s="14"/>
      <c r="AJ57" s="14"/>
      <c r="AK57" s="14"/>
      <c r="AL57" s="14"/>
      <c r="AM57" s="14"/>
      <c r="AN57" s="14"/>
      <c r="AO57" s="15"/>
    </row>
    <row r="58" ht="34.5" customHeight="1">
      <c r="A58" s="9"/>
      <c r="B58" s="16" t="s">
        <v>113</v>
      </c>
      <c r="C58" s="10" t="s">
        <v>114</v>
      </c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2"/>
    </row>
    <row r="59" ht="37.5" customHeight="1">
      <c r="A59" s="9"/>
      <c r="B59" s="16"/>
      <c r="C59" s="10" t="s">
        <v>85</v>
      </c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2"/>
      <c r="T59" s="10" t="s">
        <v>109</v>
      </c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2"/>
    </row>
    <row r="60" ht="33" customHeight="1">
      <c r="A60" s="9"/>
      <c r="B60" s="16" t="s">
        <v>115</v>
      </c>
      <c r="C60" s="13" t="s">
        <v>116</v>
      </c>
      <c r="D60" s="14"/>
      <c r="E60" s="14"/>
      <c r="F60" s="14"/>
      <c r="G60" s="14"/>
      <c r="H60" s="15"/>
      <c r="I60" s="13" t="s">
        <v>117</v>
      </c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5"/>
      <c r="AF60" s="13" t="s">
        <v>46</v>
      </c>
      <c r="AG60" s="14"/>
      <c r="AH60" s="14"/>
      <c r="AI60" s="14"/>
      <c r="AJ60" s="14"/>
      <c r="AK60" s="14"/>
      <c r="AL60" s="14"/>
      <c r="AM60" s="14"/>
      <c r="AN60" s="14"/>
      <c r="AO60" s="15"/>
    </row>
    <row r="61" ht="30.75" customHeight="1">
      <c r="A61" s="9"/>
      <c r="B61" s="16" t="s">
        <v>118</v>
      </c>
      <c r="C61" s="10" t="s">
        <v>119</v>
      </c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  <c r="AL61" s="11"/>
      <c r="AM61" s="11"/>
      <c r="AN61" s="11"/>
      <c r="AO61" s="12"/>
    </row>
    <row r="62" ht="34.5" customHeight="1">
      <c r="A62" s="9"/>
      <c r="B62" s="16"/>
      <c r="C62" s="10" t="s">
        <v>85</v>
      </c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2"/>
      <c r="T62" s="10" t="s">
        <v>109</v>
      </c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/>
      <c r="AK62" s="11"/>
      <c r="AL62" s="11"/>
      <c r="AM62" s="11"/>
      <c r="AN62" s="11"/>
      <c r="AO62" s="12"/>
    </row>
    <row r="63" ht="37.5" customHeight="1">
      <c r="A63" s="9"/>
      <c r="B63" s="16" t="s">
        <v>120</v>
      </c>
      <c r="C63" s="13" t="s">
        <v>121</v>
      </c>
      <c r="D63" s="14"/>
      <c r="E63" s="14"/>
      <c r="F63" s="14"/>
      <c r="G63" s="14"/>
      <c r="H63" s="15"/>
      <c r="I63" s="13" t="s">
        <v>122</v>
      </c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5"/>
      <c r="AF63" s="13" t="s">
        <v>46</v>
      </c>
      <c r="AG63" s="14"/>
      <c r="AH63" s="14"/>
      <c r="AI63" s="14"/>
      <c r="AJ63" s="14"/>
      <c r="AK63" s="14"/>
      <c r="AL63" s="14"/>
      <c r="AM63" s="14"/>
      <c r="AN63" s="14"/>
      <c r="AO63" s="15"/>
    </row>
    <row r="64" ht="31.5" customHeight="1">
      <c r="B64" s="16" t="s">
        <v>123</v>
      </c>
      <c r="C64" s="8" t="s">
        <v>124</v>
      </c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8"/>
      <c r="AN64" s="8"/>
      <c r="AO64" s="8"/>
    </row>
    <row r="65" ht="31.5" customHeight="1">
      <c r="B65" s="16"/>
      <c r="C65" s="8" t="s">
        <v>85</v>
      </c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 t="s">
        <v>125</v>
      </c>
      <c r="U65" s="8"/>
      <c r="V65" s="8"/>
      <c r="W65" s="8"/>
      <c r="X65" s="8"/>
      <c r="Y65" s="8"/>
      <c r="Z65" s="8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</row>
    <row r="66" ht="68.25" customHeight="1">
      <c r="B66" s="16" t="s">
        <v>126</v>
      </c>
      <c r="C66" s="3" t="s">
        <v>127</v>
      </c>
      <c r="D66" s="3"/>
      <c r="E66" s="3"/>
      <c r="F66" s="3"/>
      <c r="G66" s="3"/>
      <c r="H66" s="3"/>
      <c r="I66" s="3" t="s">
        <v>128</v>
      </c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 t="s">
        <v>46</v>
      </c>
      <c r="AG66" s="3"/>
      <c r="AH66" s="3"/>
      <c r="AI66" s="3"/>
      <c r="AJ66" s="3"/>
      <c r="AK66" s="3"/>
      <c r="AL66" s="3"/>
      <c r="AM66" s="3"/>
      <c r="AN66" s="3"/>
      <c r="AO66" s="3"/>
    </row>
    <row r="67" ht="78" customHeight="1">
      <c r="B67" s="16" t="s">
        <v>129</v>
      </c>
      <c r="C67" s="3" t="s">
        <v>130</v>
      </c>
      <c r="D67" s="3"/>
      <c r="E67" s="3"/>
      <c r="F67" s="3"/>
      <c r="G67" s="3"/>
      <c r="H67" s="3"/>
      <c r="I67" s="3" t="s">
        <v>131</v>
      </c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 t="s">
        <v>46</v>
      </c>
      <c r="AG67" s="3"/>
      <c r="AH67" s="3"/>
      <c r="AI67" s="3"/>
      <c r="AJ67" s="3"/>
      <c r="AK67" s="3"/>
      <c r="AL67" s="3"/>
      <c r="AM67" s="3"/>
      <c r="AN67" s="3"/>
      <c r="AO67" s="3"/>
    </row>
    <row r="68" ht="49.5" customHeight="1">
      <c r="B68" s="16" t="s">
        <v>132</v>
      </c>
      <c r="C68" s="3" t="s">
        <v>133</v>
      </c>
      <c r="D68" s="3"/>
      <c r="E68" s="3"/>
      <c r="F68" s="3"/>
      <c r="G68" s="3"/>
      <c r="H68" s="3"/>
      <c r="I68" s="3" t="s">
        <v>134</v>
      </c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 t="s">
        <v>46</v>
      </c>
      <c r="AG68" s="3"/>
      <c r="AH68" s="3"/>
      <c r="AI68" s="3"/>
      <c r="AJ68" s="3"/>
      <c r="AK68" s="3"/>
      <c r="AL68" s="3"/>
      <c r="AM68" s="3"/>
      <c r="AN68" s="3"/>
      <c r="AO68" s="3"/>
    </row>
    <row r="69" ht="49.5" customHeight="1">
      <c r="B69" s="16" t="s">
        <v>135</v>
      </c>
      <c r="C69" s="13" t="s">
        <v>136</v>
      </c>
      <c r="D69" s="14"/>
      <c r="E69" s="14"/>
      <c r="F69" s="14"/>
      <c r="G69" s="14"/>
      <c r="H69" s="15"/>
      <c r="I69" s="3" t="s">
        <v>137</v>
      </c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</row>
    <row r="70" ht="31.5" customHeight="1">
      <c r="B70" s="16" t="s">
        <v>138</v>
      </c>
      <c r="C70" s="8" t="s">
        <v>139</v>
      </c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  <c r="AN70" s="8"/>
      <c r="AO70" s="8"/>
    </row>
    <row r="71" ht="31.5" customHeight="1">
      <c r="B71" s="16"/>
      <c r="C71" s="8" t="s">
        <v>85</v>
      </c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 t="s">
        <v>125</v>
      </c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</row>
    <row r="72" ht="33" customHeight="1">
      <c r="B72" s="16" t="s">
        <v>140</v>
      </c>
      <c r="C72" s="3" t="s">
        <v>141</v>
      </c>
      <c r="D72" s="3"/>
      <c r="E72" s="3"/>
      <c r="F72" s="3"/>
      <c r="G72" s="3"/>
      <c r="H72" s="3"/>
      <c r="I72" s="3" t="s">
        <v>142</v>
      </c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 t="s">
        <v>46</v>
      </c>
      <c r="AG72" s="3"/>
      <c r="AH72" s="3"/>
      <c r="AI72" s="3"/>
      <c r="AJ72" s="3"/>
      <c r="AK72" s="3"/>
      <c r="AL72" s="3"/>
      <c r="AM72" s="3"/>
      <c r="AN72" s="3"/>
      <c r="AO72" s="3"/>
    </row>
    <row r="73" ht="31.5" customHeight="1">
      <c r="B73" s="16" t="s">
        <v>143</v>
      </c>
      <c r="C73" s="8" t="s">
        <v>144</v>
      </c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  <c r="AN73" s="8"/>
      <c r="AO73" s="8"/>
    </row>
    <row r="74" ht="31.5" customHeight="1">
      <c r="B74" s="16"/>
      <c r="C74" s="8" t="s">
        <v>85</v>
      </c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 t="s">
        <v>125</v>
      </c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  <c r="AN74" s="8"/>
      <c r="AO74" s="8"/>
    </row>
    <row r="75" ht="63" customHeight="1">
      <c r="B75" s="16" t="s">
        <v>145</v>
      </c>
      <c r="C75" s="3" t="s">
        <v>146</v>
      </c>
      <c r="D75" s="3"/>
      <c r="E75" s="3"/>
      <c r="F75" s="3"/>
      <c r="G75" s="3"/>
      <c r="H75" s="3"/>
      <c r="I75" s="3" t="s">
        <v>147</v>
      </c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 t="s">
        <v>46</v>
      </c>
      <c r="AG75" s="3"/>
      <c r="AH75" s="3"/>
      <c r="AI75" s="3"/>
      <c r="AJ75" s="3"/>
      <c r="AK75" s="3"/>
      <c r="AL75" s="3"/>
      <c r="AM75" s="3"/>
      <c r="AN75" s="3"/>
      <c r="AO75" s="3"/>
    </row>
    <row r="76" ht="15.75" customHeight="1">
      <c r="B76" s="16" t="s">
        <v>148</v>
      </c>
      <c r="C76" s="8" t="s">
        <v>149</v>
      </c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</row>
    <row r="77" ht="31.5" customHeight="1">
      <c r="B77" s="16"/>
      <c r="C77" s="8" t="s">
        <v>85</v>
      </c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 t="s">
        <v>150</v>
      </c>
      <c r="U77" s="8"/>
      <c r="V77" s="8"/>
      <c r="W77" s="8"/>
      <c r="X77" s="8"/>
      <c r="Y77" s="8"/>
      <c r="Z77" s="8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</row>
    <row r="78" ht="143.25" customHeight="1">
      <c r="B78" s="16" t="s">
        <v>151</v>
      </c>
      <c r="C78" s="3" t="s">
        <v>152</v>
      </c>
      <c r="D78" s="3"/>
      <c r="E78" s="3"/>
      <c r="F78" s="3"/>
      <c r="G78" s="3"/>
      <c r="H78" s="3"/>
      <c r="I78" s="3" t="s">
        <v>153</v>
      </c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 t="s">
        <v>46</v>
      </c>
      <c r="AG78" s="3"/>
      <c r="AH78" s="3"/>
      <c r="AI78" s="3"/>
      <c r="AJ78" s="3"/>
      <c r="AK78" s="3"/>
      <c r="AL78" s="3"/>
      <c r="AM78" s="3"/>
      <c r="AN78" s="3"/>
      <c r="AO78" s="3"/>
    </row>
    <row r="79" ht="94.5" customHeight="1">
      <c r="B79" s="16" t="s">
        <v>154</v>
      </c>
      <c r="C79" s="3" t="s">
        <v>155</v>
      </c>
      <c r="D79" s="3"/>
      <c r="E79" s="3"/>
      <c r="F79" s="3"/>
      <c r="G79" s="3"/>
      <c r="H79" s="3"/>
      <c r="I79" s="3" t="s">
        <v>156</v>
      </c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 t="s">
        <v>46</v>
      </c>
      <c r="AG79" s="3"/>
      <c r="AH79" s="3"/>
      <c r="AI79" s="3"/>
      <c r="AJ79" s="3"/>
      <c r="AK79" s="3"/>
      <c r="AL79" s="3"/>
      <c r="AM79" s="3"/>
      <c r="AN79" s="3"/>
      <c r="AO79" s="3"/>
    </row>
    <row r="80" ht="15.75" customHeight="1">
      <c r="B80" s="16" t="s">
        <v>157</v>
      </c>
      <c r="C80" s="8" t="s">
        <v>158</v>
      </c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</row>
    <row r="81" ht="31.5" customHeight="1">
      <c r="B81" s="16"/>
      <c r="C81" s="8" t="s">
        <v>85</v>
      </c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 t="s">
        <v>150</v>
      </c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</row>
    <row r="82" ht="63" customHeight="1">
      <c r="B82" s="16" t="s">
        <v>159</v>
      </c>
      <c r="C82" s="3" t="s">
        <v>160</v>
      </c>
      <c r="D82" s="3"/>
      <c r="E82" s="3"/>
      <c r="F82" s="3"/>
      <c r="G82" s="3"/>
      <c r="H82" s="3"/>
      <c r="I82" s="3" t="s">
        <v>161</v>
      </c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 t="s">
        <v>46</v>
      </c>
      <c r="AG82" s="3"/>
      <c r="AH82" s="3"/>
      <c r="AI82" s="3"/>
      <c r="AJ82" s="3"/>
      <c r="AK82" s="3"/>
      <c r="AL82" s="3"/>
      <c r="AM82" s="3"/>
      <c r="AN82" s="3"/>
      <c r="AO82" s="3"/>
    </row>
    <row r="83" ht="15.75" customHeight="1">
      <c r="B83" s="16" t="s">
        <v>162</v>
      </c>
      <c r="C83" s="8" t="s">
        <v>163</v>
      </c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8"/>
      <c r="AN83" s="8"/>
      <c r="AO83" s="8"/>
    </row>
    <row r="84" ht="31.5" customHeight="1">
      <c r="B84" s="16"/>
      <c r="C84" s="8" t="s">
        <v>85</v>
      </c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 t="s">
        <v>150</v>
      </c>
      <c r="U84" s="8"/>
      <c r="V84" s="8"/>
      <c r="W84" s="8"/>
      <c r="X84" s="8"/>
      <c r="Y84" s="8"/>
      <c r="Z84" s="8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8"/>
      <c r="AN84" s="8"/>
      <c r="AO84" s="8"/>
    </row>
    <row r="85" ht="78.75" customHeight="1">
      <c r="B85" s="16" t="s">
        <v>164</v>
      </c>
      <c r="C85" s="3" t="s">
        <v>165</v>
      </c>
      <c r="D85" s="3"/>
      <c r="E85" s="3"/>
      <c r="F85" s="3"/>
      <c r="G85" s="3"/>
      <c r="H85" s="3"/>
      <c r="I85" s="3" t="s">
        <v>166</v>
      </c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 t="s">
        <v>46</v>
      </c>
      <c r="AG85" s="3"/>
      <c r="AH85" s="3"/>
      <c r="AI85" s="3"/>
      <c r="AJ85" s="3"/>
      <c r="AK85" s="3"/>
      <c r="AL85" s="3"/>
      <c r="AM85" s="3"/>
      <c r="AN85" s="3"/>
      <c r="AO85" s="3"/>
    </row>
    <row r="86" ht="15" customHeight="1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</row>
    <row r="87" ht="15.75" customHeight="1">
      <c r="B87" s="2" t="s">
        <v>167</v>
      </c>
      <c r="C87" s="2"/>
      <c r="D87" s="2"/>
      <c r="E87" s="2"/>
      <c r="F87" s="2"/>
      <c r="G87" s="2"/>
      <c r="H87" s="2"/>
      <c r="I87" s="2"/>
      <c r="J87" s="2"/>
    </row>
    <row r="88" ht="15" customHeight="1">
      <c r="B88" s="7"/>
      <c r="C88" s="7"/>
      <c r="D88" s="6"/>
      <c r="E88" s="6"/>
      <c r="F88" s="6"/>
      <c r="G88" s="6"/>
      <c r="H88" s="6"/>
      <c r="I88" s="6"/>
      <c r="J88" s="6"/>
    </row>
    <row r="89" ht="29.25" customHeight="1">
      <c r="B89" s="8" t="s">
        <v>168</v>
      </c>
      <c r="C89" s="8"/>
      <c r="D89" s="8" t="s">
        <v>169</v>
      </c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8"/>
      <c r="AO89" s="8"/>
    </row>
    <row r="90" ht="21.600000000000001" customHeight="1">
      <c r="B90" s="8"/>
      <c r="C90" s="8"/>
      <c r="D90" s="8">
        <v>2024</v>
      </c>
      <c r="E90" s="8"/>
      <c r="F90" s="8"/>
      <c r="G90" s="8">
        <v>2025</v>
      </c>
      <c r="H90" s="8"/>
      <c r="I90" s="8"/>
      <c r="J90" s="8"/>
      <c r="K90" s="8">
        <v>2026</v>
      </c>
      <c r="L90" s="8"/>
      <c r="M90" s="8"/>
      <c r="N90" s="8"/>
      <c r="O90" s="8"/>
      <c r="P90" s="8"/>
      <c r="Q90" s="8">
        <v>2027</v>
      </c>
      <c r="R90" s="8"/>
      <c r="S90" s="8"/>
      <c r="T90" s="8"/>
      <c r="U90" s="8"/>
      <c r="V90" s="8"/>
      <c r="W90" s="8">
        <v>2028</v>
      </c>
      <c r="X90" s="8"/>
      <c r="Y90" s="8"/>
      <c r="Z90" s="8"/>
      <c r="AA90" s="8"/>
      <c r="AB90" s="8">
        <v>2029</v>
      </c>
      <c r="AC90" s="8"/>
      <c r="AD90" s="8"/>
      <c r="AE90" s="8"/>
      <c r="AF90" s="8"/>
      <c r="AG90" s="8"/>
      <c r="AH90" s="8">
        <v>2030</v>
      </c>
      <c r="AI90" s="8"/>
      <c r="AJ90" s="8"/>
      <c r="AK90" s="8"/>
      <c r="AL90" s="8" t="s">
        <v>170</v>
      </c>
      <c r="AM90" s="8"/>
      <c r="AN90" s="8"/>
      <c r="AO90" s="8"/>
    </row>
    <row r="91" ht="15.75" customHeight="1">
      <c r="B91" s="8">
        <v>1</v>
      </c>
      <c r="C91" s="8"/>
      <c r="D91" s="8">
        <v>2</v>
      </c>
      <c r="E91" s="8"/>
      <c r="F91" s="8"/>
      <c r="G91" s="8">
        <v>3</v>
      </c>
      <c r="H91" s="8"/>
      <c r="I91" s="8"/>
      <c r="J91" s="8"/>
      <c r="K91" s="8">
        <v>4</v>
      </c>
      <c r="L91" s="8"/>
      <c r="M91" s="8"/>
      <c r="N91" s="8"/>
      <c r="O91" s="8"/>
      <c r="P91" s="8"/>
      <c r="Q91" s="8">
        <v>5</v>
      </c>
      <c r="R91" s="8"/>
      <c r="S91" s="8"/>
      <c r="T91" s="8"/>
      <c r="U91" s="8"/>
      <c r="V91" s="8"/>
      <c r="W91" s="8">
        <v>6</v>
      </c>
      <c r="X91" s="8"/>
      <c r="Y91" s="8"/>
      <c r="Z91" s="8"/>
      <c r="AA91" s="8"/>
      <c r="AB91" s="8">
        <v>7</v>
      </c>
      <c r="AC91" s="8"/>
      <c r="AD91" s="8"/>
      <c r="AE91" s="8"/>
      <c r="AF91" s="8"/>
      <c r="AG91" s="8"/>
      <c r="AH91" s="8">
        <v>8</v>
      </c>
      <c r="AI91" s="8"/>
      <c r="AJ91" s="8"/>
      <c r="AK91" s="8"/>
      <c r="AL91" s="8">
        <v>9</v>
      </c>
      <c r="AM91" s="8"/>
      <c r="AN91" s="8"/>
      <c r="AO91" s="8"/>
    </row>
    <row r="92" s="20" customFormat="1" ht="47.25" customHeight="1">
      <c r="B92" s="21" t="s">
        <v>171</v>
      </c>
      <c r="C92" s="21"/>
      <c r="D92" s="22">
        <f t="shared" ref="D92:D101" si="0">D103+D113+D123+D163+D173+D183+D193+D203+D213</f>
        <v>11365902.297239998</v>
      </c>
      <c r="E92" s="22"/>
      <c r="F92" s="22"/>
      <c r="G92" s="22">
        <f>G163+G173+G183+G193+G203+G213+G133+G143+G153</f>
        <v>54459542.008369409</v>
      </c>
      <c r="H92" s="22"/>
      <c r="I92" s="22"/>
      <c r="J92" s="22"/>
      <c r="K92" s="22">
        <f t="shared" ref="K92:K101" si="1">K133+K143+K153+K163+K173+K183+K193+K203+K213</f>
        <v>4690983.8194838949</v>
      </c>
      <c r="L92" s="22"/>
      <c r="M92" s="22"/>
      <c r="N92" s="22"/>
      <c r="O92" s="22"/>
      <c r="P92" s="22"/>
      <c r="Q92" s="22">
        <f t="shared" ref="Q92:Q101" si="2">Q133+Q143+Q153+Q163+Q173+Q183+Q193+Q203+Q213</f>
        <v>4650806.5385538954</v>
      </c>
      <c r="R92" s="22"/>
      <c r="S92" s="22"/>
      <c r="T92" s="22"/>
      <c r="U92" s="22"/>
      <c r="V92" s="22"/>
      <c r="W92" s="22">
        <f t="shared" ref="W92:W101" si="3">W133+W143+W153+W163+W173+W183+W193+W203+W213</f>
        <v>4015540.1046138951</v>
      </c>
      <c r="X92" s="22"/>
      <c r="Y92" s="22"/>
      <c r="Z92" s="22"/>
      <c r="AA92" s="22"/>
      <c r="AB92" s="22">
        <f t="shared" ref="AB92:AB101" si="4">AB133+AB143+AB153+AB163+AB173+AB183+AB193+AB203+AB213</f>
        <v>4015540.1046138951</v>
      </c>
      <c r="AC92" s="22"/>
      <c r="AD92" s="22"/>
      <c r="AE92" s="22"/>
      <c r="AF92" s="22"/>
      <c r="AG92" s="22"/>
      <c r="AH92" s="22">
        <f t="shared" ref="AH92:AH101" si="5">AH133+AH143+AH153+AH163+AH173+AH183+AH193+AH203+AH213</f>
        <v>4015540.1046138951</v>
      </c>
      <c r="AI92" s="22"/>
      <c r="AJ92" s="22"/>
      <c r="AK92" s="22"/>
      <c r="AL92" s="22">
        <f t="shared" ref="AL92:AL102" si="6">D92+G92+K92+Q92+W92+AB92+AH92</f>
        <v>87213854.97748889</v>
      </c>
      <c r="AM92" s="22"/>
      <c r="AN92" s="22"/>
      <c r="AO92" s="22"/>
    </row>
    <row r="93" s="23" customFormat="1" ht="31.5" customHeight="1">
      <c r="B93" s="24" t="s">
        <v>172</v>
      </c>
      <c r="C93" s="24"/>
      <c r="D93" s="25">
        <f t="shared" si="0"/>
        <v>9650978.5537600014</v>
      </c>
      <c r="E93" s="25"/>
      <c r="F93" s="25"/>
      <c r="G93" s="25">
        <f t="shared" ref="G93:G101" si="7">G164+G174+G184+G194+G204+G214+G154+G134+G144</f>
        <v>6444982.1683899993</v>
      </c>
      <c r="H93" s="25"/>
      <c r="I93" s="25"/>
      <c r="J93" s="25"/>
      <c r="K93" s="25">
        <f t="shared" si="1"/>
        <v>3295703.7851900002</v>
      </c>
      <c r="L93" s="25"/>
      <c r="M93" s="25"/>
      <c r="N93" s="25"/>
      <c r="O93" s="25"/>
      <c r="P93" s="25"/>
      <c r="Q93" s="25">
        <f t="shared" si="2"/>
        <v>3257676.1851999997</v>
      </c>
      <c r="R93" s="25"/>
      <c r="S93" s="25"/>
      <c r="T93" s="25"/>
      <c r="U93" s="25"/>
      <c r="V93" s="25"/>
      <c r="W93" s="25">
        <f t="shared" si="3"/>
        <v>2627450.1552999998</v>
      </c>
      <c r="X93" s="25"/>
      <c r="Y93" s="25"/>
      <c r="Z93" s="25"/>
      <c r="AA93" s="25"/>
      <c r="AB93" s="25">
        <f t="shared" si="4"/>
        <v>2627450.1552999998</v>
      </c>
      <c r="AC93" s="25"/>
      <c r="AD93" s="25"/>
      <c r="AE93" s="25"/>
      <c r="AF93" s="25"/>
      <c r="AG93" s="25"/>
      <c r="AH93" s="25">
        <f t="shared" si="5"/>
        <v>2627450.1552999998</v>
      </c>
      <c r="AI93" s="25"/>
      <c r="AJ93" s="25"/>
      <c r="AK93" s="25"/>
      <c r="AL93" s="25">
        <f t="shared" si="6"/>
        <v>30531691.158439998</v>
      </c>
      <c r="AM93" s="25"/>
      <c r="AN93" s="25"/>
      <c r="AO93" s="25"/>
      <c r="AR93" s="23">
        <v>33951260.810000002</v>
      </c>
    </row>
    <row r="94" s="23" customFormat="1" ht="31.5" customHeight="1">
      <c r="B94" s="24" t="s">
        <v>173</v>
      </c>
      <c r="C94" s="24"/>
      <c r="D94" s="25">
        <f t="shared" si="0"/>
        <v>1230866.3999999999</v>
      </c>
      <c r="E94" s="25"/>
      <c r="F94" s="25"/>
      <c r="G94" s="25">
        <f t="shared" si="7"/>
        <v>0</v>
      </c>
      <c r="H94" s="25"/>
      <c r="I94" s="25"/>
      <c r="J94" s="25"/>
      <c r="K94" s="25">
        <f t="shared" si="1"/>
        <v>0</v>
      </c>
      <c r="L94" s="25"/>
      <c r="M94" s="25"/>
      <c r="N94" s="25"/>
      <c r="O94" s="25"/>
      <c r="P94" s="25"/>
      <c r="Q94" s="25">
        <f t="shared" si="2"/>
        <v>0</v>
      </c>
      <c r="R94" s="25"/>
      <c r="S94" s="25"/>
      <c r="T94" s="25"/>
      <c r="U94" s="25"/>
      <c r="V94" s="25"/>
      <c r="W94" s="25">
        <f t="shared" si="3"/>
        <v>0</v>
      </c>
      <c r="X94" s="25"/>
      <c r="Y94" s="25"/>
      <c r="Z94" s="25"/>
      <c r="AA94" s="25"/>
      <c r="AB94" s="25">
        <f t="shared" si="4"/>
        <v>0</v>
      </c>
      <c r="AC94" s="25"/>
      <c r="AD94" s="25"/>
      <c r="AE94" s="25"/>
      <c r="AF94" s="25"/>
      <c r="AG94" s="25"/>
      <c r="AH94" s="25">
        <f t="shared" si="5"/>
        <v>0</v>
      </c>
      <c r="AI94" s="25"/>
      <c r="AJ94" s="25"/>
      <c r="AK94" s="25"/>
      <c r="AL94" s="25">
        <f t="shared" si="6"/>
        <v>1230866.3999999999</v>
      </c>
      <c r="AM94" s="25"/>
      <c r="AN94" s="25"/>
      <c r="AO94" s="25"/>
      <c r="AR94" s="23">
        <v>8195254.7999999998</v>
      </c>
    </row>
    <row r="95" s="23" customFormat="1" ht="47.25" customHeight="1">
      <c r="B95" s="24" t="s">
        <v>174</v>
      </c>
      <c r="C95" s="24"/>
      <c r="D95" s="25">
        <f t="shared" si="0"/>
        <v>0</v>
      </c>
      <c r="E95" s="25"/>
      <c r="F95" s="25"/>
      <c r="G95" s="25">
        <f t="shared" si="7"/>
        <v>0</v>
      </c>
      <c r="H95" s="25"/>
      <c r="I95" s="25"/>
      <c r="J95" s="25"/>
      <c r="K95" s="25">
        <f t="shared" si="1"/>
        <v>0</v>
      </c>
      <c r="L95" s="25"/>
      <c r="M95" s="25"/>
      <c r="N95" s="25"/>
      <c r="O95" s="25"/>
      <c r="P95" s="25"/>
      <c r="Q95" s="25">
        <f t="shared" si="2"/>
        <v>0</v>
      </c>
      <c r="R95" s="25"/>
      <c r="S95" s="25"/>
      <c r="T95" s="25"/>
      <c r="U95" s="25"/>
      <c r="V95" s="25"/>
      <c r="W95" s="25">
        <f t="shared" si="3"/>
        <v>0</v>
      </c>
      <c r="X95" s="25"/>
      <c r="Y95" s="25"/>
      <c r="Z95" s="25"/>
      <c r="AA95" s="25"/>
      <c r="AB95" s="25">
        <f t="shared" si="4"/>
        <v>0</v>
      </c>
      <c r="AC95" s="25"/>
      <c r="AD95" s="25"/>
      <c r="AE95" s="25"/>
      <c r="AF95" s="25"/>
      <c r="AG95" s="25"/>
      <c r="AH95" s="25">
        <f t="shared" si="5"/>
        <v>0</v>
      </c>
      <c r="AI95" s="25"/>
      <c r="AJ95" s="25"/>
      <c r="AK95" s="25"/>
      <c r="AL95" s="25">
        <f t="shared" si="6"/>
        <v>0</v>
      </c>
      <c r="AM95" s="25"/>
      <c r="AN95" s="25"/>
      <c r="AO95" s="25"/>
      <c r="AR95" s="23">
        <f>AR93+AR94</f>
        <v>42146515.609999999</v>
      </c>
    </row>
    <row r="96" s="23" customFormat="1" ht="23.25" customHeight="1">
      <c r="B96" s="24" t="s">
        <v>175</v>
      </c>
      <c r="C96" s="24"/>
      <c r="D96" s="25">
        <f t="shared" si="0"/>
        <v>9128341.6694499999</v>
      </c>
      <c r="E96" s="25"/>
      <c r="F96" s="25"/>
      <c r="G96" s="25">
        <f t="shared" si="7"/>
        <v>5827735.8448099997</v>
      </c>
      <c r="H96" s="25"/>
      <c r="I96" s="25"/>
      <c r="J96" s="25"/>
      <c r="K96" s="25">
        <f t="shared" si="1"/>
        <v>2787341.3416099995</v>
      </c>
      <c r="L96" s="25"/>
      <c r="M96" s="25"/>
      <c r="N96" s="25"/>
      <c r="O96" s="25"/>
      <c r="P96" s="25"/>
      <c r="Q96" s="25">
        <f t="shared" si="2"/>
        <v>2735599.0416199998</v>
      </c>
      <c r="R96" s="25"/>
      <c r="S96" s="25"/>
      <c r="T96" s="25"/>
      <c r="U96" s="25"/>
      <c r="V96" s="25"/>
      <c r="W96" s="25">
        <f t="shared" si="3"/>
        <v>2105373.0117199998</v>
      </c>
      <c r="X96" s="25"/>
      <c r="Y96" s="25"/>
      <c r="Z96" s="25"/>
      <c r="AA96" s="25"/>
      <c r="AB96" s="25">
        <f t="shared" si="4"/>
        <v>2105373.0117199998</v>
      </c>
      <c r="AC96" s="25"/>
      <c r="AD96" s="25"/>
      <c r="AE96" s="25"/>
      <c r="AF96" s="25"/>
      <c r="AG96" s="25"/>
      <c r="AH96" s="25">
        <f t="shared" si="5"/>
        <v>2105373.0117199998</v>
      </c>
      <c r="AI96" s="25"/>
      <c r="AJ96" s="25"/>
      <c r="AK96" s="25"/>
      <c r="AL96" s="25">
        <f t="shared" si="6"/>
        <v>26795136.932650007</v>
      </c>
      <c r="AM96" s="25"/>
      <c r="AN96" s="25"/>
      <c r="AO96" s="25"/>
      <c r="AR96" s="23">
        <f>AR95+AL93</f>
        <v>72678206.768439993</v>
      </c>
    </row>
    <row r="97" s="23" customFormat="1" ht="71.25" customHeight="1">
      <c r="B97" s="24" t="s">
        <v>176</v>
      </c>
      <c r="C97" s="24"/>
      <c r="D97" s="25">
        <f t="shared" si="0"/>
        <v>0</v>
      </c>
      <c r="E97" s="25"/>
      <c r="F97" s="25"/>
      <c r="G97" s="25">
        <f t="shared" si="7"/>
        <v>0</v>
      </c>
      <c r="H97" s="25"/>
      <c r="I97" s="25"/>
      <c r="J97" s="25"/>
      <c r="K97" s="25">
        <f t="shared" si="1"/>
        <v>0</v>
      </c>
      <c r="L97" s="25"/>
      <c r="M97" s="25"/>
      <c r="N97" s="25"/>
      <c r="O97" s="25"/>
      <c r="P97" s="25"/>
      <c r="Q97" s="25">
        <f t="shared" si="2"/>
        <v>0</v>
      </c>
      <c r="R97" s="25"/>
      <c r="S97" s="25"/>
      <c r="T97" s="25"/>
      <c r="U97" s="25"/>
      <c r="V97" s="25"/>
      <c r="W97" s="25">
        <f t="shared" si="3"/>
        <v>0</v>
      </c>
      <c r="X97" s="25"/>
      <c r="Y97" s="25"/>
      <c r="Z97" s="25"/>
      <c r="AA97" s="25"/>
      <c r="AB97" s="25">
        <f t="shared" si="4"/>
        <v>0</v>
      </c>
      <c r="AC97" s="25"/>
      <c r="AD97" s="25"/>
      <c r="AE97" s="25"/>
      <c r="AF97" s="25"/>
      <c r="AG97" s="25"/>
      <c r="AH97" s="25">
        <f t="shared" si="5"/>
        <v>0</v>
      </c>
      <c r="AI97" s="25"/>
      <c r="AJ97" s="25"/>
      <c r="AK97" s="25"/>
      <c r="AL97" s="25">
        <f t="shared" si="6"/>
        <v>0</v>
      </c>
      <c r="AM97" s="25"/>
      <c r="AN97" s="25"/>
      <c r="AO97" s="25"/>
    </row>
    <row r="98" s="23" customFormat="1" ht="59.25" customHeight="1">
      <c r="B98" s="24" t="s">
        <v>177</v>
      </c>
      <c r="C98" s="24"/>
      <c r="D98" s="25">
        <f t="shared" si="0"/>
        <v>0</v>
      </c>
      <c r="E98" s="25"/>
      <c r="F98" s="25"/>
      <c r="G98" s="25">
        <f t="shared" si="7"/>
        <v>0</v>
      </c>
      <c r="H98" s="25"/>
      <c r="I98" s="25"/>
      <c r="J98" s="25"/>
      <c r="K98" s="25">
        <f t="shared" si="1"/>
        <v>0</v>
      </c>
      <c r="L98" s="25"/>
      <c r="M98" s="25"/>
      <c r="N98" s="25"/>
      <c r="O98" s="25"/>
      <c r="P98" s="25"/>
      <c r="Q98" s="25">
        <f t="shared" si="2"/>
        <v>0</v>
      </c>
      <c r="R98" s="25"/>
      <c r="S98" s="25"/>
      <c r="T98" s="25"/>
      <c r="U98" s="25"/>
      <c r="V98" s="25"/>
      <c r="W98" s="25">
        <f t="shared" si="3"/>
        <v>0</v>
      </c>
      <c r="X98" s="25"/>
      <c r="Y98" s="25"/>
      <c r="Z98" s="25"/>
      <c r="AA98" s="25"/>
      <c r="AB98" s="25">
        <f t="shared" si="4"/>
        <v>0</v>
      </c>
      <c r="AC98" s="25"/>
      <c r="AD98" s="25"/>
      <c r="AE98" s="25"/>
      <c r="AF98" s="25"/>
      <c r="AG98" s="25"/>
      <c r="AH98" s="25">
        <f t="shared" si="5"/>
        <v>0</v>
      </c>
      <c r="AI98" s="25"/>
      <c r="AJ98" s="25"/>
      <c r="AK98" s="25"/>
      <c r="AL98" s="25">
        <f t="shared" si="6"/>
        <v>0</v>
      </c>
      <c r="AM98" s="25"/>
      <c r="AN98" s="25"/>
      <c r="AO98" s="25"/>
    </row>
    <row r="99" s="23" customFormat="1" ht="31.5" customHeight="1">
      <c r="B99" s="24" t="s">
        <v>178</v>
      </c>
      <c r="C99" s="24"/>
      <c r="D99" s="25">
        <f t="shared" si="0"/>
        <v>9255472.397239998</v>
      </c>
      <c r="E99" s="25"/>
      <c r="F99" s="25"/>
      <c r="G99" s="25">
        <f t="shared" si="7"/>
        <v>5934695.6847894061</v>
      </c>
      <c r="H99" s="25"/>
      <c r="I99" s="25"/>
      <c r="J99" s="25"/>
      <c r="K99" s="25">
        <f t="shared" si="1"/>
        <v>2830621.3759038951</v>
      </c>
      <c r="L99" s="25"/>
      <c r="M99" s="25"/>
      <c r="N99" s="25"/>
      <c r="O99" s="25"/>
      <c r="P99" s="25"/>
      <c r="Q99" s="25">
        <f t="shared" si="2"/>
        <v>2776729.394973895</v>
      </c>
      <c r="R99" s="25"/>
      <c r="S99" s="25"/>
      <c r="T99" s="25"/>
      <c r="U99" s="25"/>
      <c r="V99" s="25"/>
      <c r="W99" s="25">
        <f t="shared" si="3"/>
        <v>2141462.9610338951</v>
      </c>
      <c r="X99" s="25"/>
      <c r="Y99" s="25"/>
      <c r="Z99" s="25"/>
      <c r="AA99" s="25"/>
      <c r="AB99" s="25">
        <f t="shared" si="4"/>
        <v>2141462.9610338951</v>
      </c>
      <c r="AC99" s="25"/>
      <c r="AD99" s="25"/>
      <c r="AE99" s="25"/>
      <c r="AF99" s="25"/>
      <c r="AG99" s="25"/>
      <c r="AH99" s="25">
        <f t="shared" si="5"/>
        <v>2141462.9610338951</v>
      </c>
      <c r="AI99" s="25"/>
      <c r="AJ99" s="25"/>
      <c r="AK99" s="25"/>
      <c r="AL99" s="25">
        <f t="shared" si="6"/>
        <v>27221907.736008883</v>
      </c>
      <c r="AM99" s="25"/>
      <c r="AN99" s="25"/>
      <c r="AO99" s="25"/>
    </row>
    <row r="100" s="23" customFormat="1" ht="15.75" customHeight="1">
      <c r="B100" s="24" t="s">
        <v>179</v>
      </c>
      <c r="C100" s="24"/>
      <c r="D100" s="25">
        <f t="shared" si="0"/>
        <v>1587793</v>
      </c>
      <c r="E100" s="25"/>
      <c r="F100" s="25"/>
      <c r="G100" s="25">
        <f t="shared" si="7"/>
        <v>47907600</v>
      </c>
      <c r="H100" s="25"/>
      <c r="I100" s="25"/>
      <c r="J100" s="25"/>
      <c r="K100" s="25">
        <f t="shared" si="1"/>
        <v>1352000</v>
      </c>
      <c r="L100" s="25"/>
      <c r="M100" s="25"/>
      <c r="N100" s="25"/>
      <c r="O100" s="25"/>
      <c r="P100" s="25"/>
      <c r="Q100" s="25">
        <f t="shared" si="2"/>
        <v>1352000</v>
      </c>
      <c r="R100" s="25"/>
      <c r="S100" s="25"/>
      <c r="T100" s="25"/>
      <c r="U100" s="25"/>
      <c r="V100" s="25"/>
      <c r="W100" s="25">
        <f t="shared" si="3"/>
        <v>1352000</v>
      </c>
      <c r="X100" s="25"/>
      <c r="Y100" s="25"/>
      <c r="Z100" s="25"/>
      <c r="AA100" s="25"/>
      <c r="AB100" s="25">
        <f t="shared" si="4"/>
        <v>1352000</v>
      </c>
      <c r="AC100" s="25"/>
      <c r="AD100" s="25"/>
      <c r="AE100" s="25"/>
      <c r="AF100" s="25"/>
      <c r="AG100" s="25"/>
      <c r="AH100" s="25">
        <f t="shared" si="5"/>
        <v>1352000</v>
      </c>
      <c r="AI100" s="25"/>
      <c r="AJ100" s="25"/>
      <c r="AK100" s="25"/>
      <c r="AL100" s="25">
        <f t="shared" si="6"/>
        <v>56255393</v>
      </c>
      <c r="AM100" s="25"/>
      <c r="AN100" s="25"/>
      <c r="AO100" s="25"/>
    </row>
    <row r="101" s="23" customFormat="1" ht="15.75" customHeight="1">
      <c r="B101" s="24" t="s">
        <v>180</v>
      </c>
      <c r="C101" s="24"/>
      <c r="D101" s="25">
        <f t="shared" si="0"/>
        <v>0</v>
      </c>
      <c r="E101" s="25"/>
      <c r="F101" s="25"/>
      <c r="G101" s="25">
        <f t="shared" si="7"/>
        <v>0</v>
      </c>
      <c r="H101" s="25"/>
      <c r="I101" s="25"/>
      <c r="J101" s="25"/>
      <c r="K101" s="25">
        <f t="shared" si="1"/>
        <v>0</v>
      </c>
      <c r="L101" s="25"/>
      <c r="M101" s="25"/>
      <c r="N101" s="25"/>
      <c r="O101" s="25"/>
      <c r="P101" s="25"/>
      <c r="Q101" s="25">
        <f t="shared" si="2"/>
        <v>0</v>
      </c>
      <c r="R101" s="25"/>
      <c r="S101" s="25"/>
      <c r="T101" s="25"/>
      <c r="U101" s="25"/>
      <c r="V101" s="25"/>
      <c r="W101" s="25">
        <f t="shared" si="3"/>
        <v>0</v>
      </c>
      <c r="X101" s="25"/>
      <c r="Y101" s="25"/>
      <c r="Z101" s="25"/>
      <c r="AA101" s="25"/>
      <c r="AB101" s="25">
        <f t="shared" si="4"/>
        <v>0</v>
      </c>
      <c r="AC101" s="25"/>
      <c r="AD101" s="25"/>
      <c r="AE101" s="25"/>
      <c r="AF101" s="25"/>
      <c r="AG101" s="25"/>
      <c r="AH101" s="25">
        <f t="shared" si="5"/>
        <v>0</v>
      </c>
      <c r="AI101" s="25"/>
      <c r="AJ101" s="25"/>
      <c r="AK101" s="25"/>
      <c r="AL101" s="25">
        <f t="shared" si="6"/>
        <v>0</v>
      </c>
      <c r="AM101" s="25"/>
      <c r="AN101" s="25"/>
      <c r="AO101" s="25"/>
    </row>
    <row r="102" s="23" customFormat="1" ht="15.75" customHeight="1">
      <c r="B102" s="24" t="s">
        <v>181</v>
      </c>
      <c r="C102" s="24"/>
      <c r="D102" s="25">
        <v>145208</v>
      </c>
      <c r="E102" s="25"/>
      <c r="F102" s="25"/>
      <c r="G102" s="25">
        <v>221209</v>
      </c>
      <c r="H102" s="25"/>
      <c r="I102" s="25"/>
      <c r="J102" s="25"/>
      <c r="K102" s="25">
        <v>216633</v>
      </c>
      <c r="L102" s="25"/>
      <c r="M102" s="25"/>
      <c r="N102" s="25"/>
      <c r="O102" s="25"/>
      <c r="P102" s="25"/>
      <c r="Q102" s="25">
        <v>350028</v>
      </c>
      <c r="R102" s="25"/>
      <c r="S102" s="25"/>
      <c r="T102" s="25"/>
      <c r="U102" s="25"/>
      <c r="V102" s="25"/>
      <c r="W102" s="25">
        <v>350028</v>
      </c>
      <c r="X102" s="25"/>
      <c r="Y102" s="25"/>
      <c r="Z102" s="25"/>
      <c r="AA102" s="25"/>
      <c r="AB102" s="25">
        <v>350028</v>
      </c>
      <c r="AC102" s="25"/>
      <c r="AD102" s="25"/>
      <c r="AE102" s="25"/>
      <c r="AF102" s="25"/>
      <c r="AG102" s="25"/>
      <c r="AH102" s="25">
        <v>0</v>
      </c>
      <c r="AI102" s="25"/>
      <c r="AJ102" s="25"/>
      <c r="AK102" s="25"/>
      <c r="AL102" s="25">
        <f t="shared" si="6"/>
        <v>1633134</v>
      </c>
      <c r="AM102" s="25"/>
      <c r="AN102" s="25"/>
      <c r="AO102" s="25"/>
    </row>
    <row r="103" s="20" customFormat="1" ht="49.5" customHeight="1">
      <c r="B103" s="21" t="s">
        <v>182</v>
      </c>
      <c r="C103" s="21"/>
      <c r="D103" s="22">
        <v>2110773.3999999999</v>
      </c>
      <c r="E103" s="22"/>
      <c r="F103" s="22"/>
      <c r="G103" s="22" t="s">
        <v>183</v>
      </c>
      <c r="H103" s="22"/>
      <c r="I103" s="22"/>
      <c r="J103" s="22"/>
      <c r="K103" s="26" t="s">
        <v>183</v>
      </c>
      <c r="L103" s="27"/>
      <c r="M103" s="27"/>
      <c r="N103" s="27"/>
      <c r="O103" s="27"/>
      <c r="P103" s="28"/>
      <c r="Q103" s="22" t="s">
        <v>183</v>
      </c>
      <c r="R103" s="22"/>
      <c r="S103" s="22"/>
      <c r="T103" s="22"/>
      <c r="U103" s="22"/>
      <c r="V103" s="22"/>
      <c r="W103" s="22" t="s">
        <v>183</v>
      </c>
      <c r="X103" s="22"/>
      <c r="Y103" s="22"/>
      <c r="Z103" s="22"/>
      <c r="AA103" s="22"/>
      <c r="AB103" s="22" t="s">
        <v>183</v>
      </c>
      <c r="AC103" s="22"/>
      <c r="AD103" s="22"/>
      <c r="AE103" s="22"/>
      <c r="AF103" s="22"/>
      <c r="AG103" s="22"/>
      <c r="AH103" s="22" t="s">
        <v>183</v>
      </c>
      <c r="AI103" s="22"/>
      <c r="AJ103" s="22"/>
      <c r="AK103" s="22"/>
      <c r="AL103" s="22">
        <f t="shared" ref="AL103:AL132" si="8">D103</f>
        <v>2110773.3999999999</v>
      </c>
      <c r="AM103" s="22"/>
      <c r="AN103" s="22"/>
      <c r="AO103" s="22"/>
    </row>
    <row r="104" s="23" customFormat="1" ht="31.5" customHeight="1">
      <c r="B104" s="24" t="s">
        <v>172</v>
      </c>
      <c r="C104" s="24"/>
      <c r="D104" s="25">
        <v>2052615.3134900001</v>
      </c>
      <c r="E104" s="25"/>
      <c r="F104" s="25"/>
      <c r="G104" s="25" t="s">
        <v>183</v>
      </c>
      <c r="H104" s="25"/>
      <c r="I104" s="25"/>
      <c r="J104" s="25"/>
      <c r="K104" s="29" t="s">
        <v>183</v>
      </c>
      <c r="L104" s="30"/>
      <c r="M104" s="30"/>
      <c r="N104" s="30"/>
      <c r="O104" s="30"/>
      <c r="P104" s="31"/>
      <c r="Q104" s="25" t="s">
        <v>183</v>
      </c>
      <c r="R104" s="25"/>
      <c r="S104" s="25"/>
      <c r="T104" s="25"/>
      <c r="U104" s="25"/>
      <c r="V104" s="25"/>
      <c r="W104" s="25" t="s">
        <v>183</v>
      </c>
      <c r="X104" s="25"/>
      <c r="Y104" s="25"/>
      <c r="Z104" s="25"/>
      <c r="AA104" s="25"/>
      <c r="AB104" s="25" t="s">
        <v>183</v>
      </c>
      <c r="AC104" s="25"/>
      <c r="AD104" s="25"/>
      <c r="AE104" s="25"/>
      <c r="AF104" s="25"/>
      <c r="AG104" s="25"/>
      <c r="AH104" s="25" t="s">
        <v>183</v>
      </c>
      <c r="AI104" s="25"/>
      <c r="AJ104" s="25"/>
      <c r="AK104" s="25"/>
      <c r="AL104" s="25">
        <f t="shared" si="8"/>
        <v>2052615.3134900001</v>
      </c>
      <c r="AM104" s="25"/>
      <c r="AN104" s="25"/>
      <c r="AO104" s="25"/>
    </row>
    <row r="105" s="23" customFormat="1" ht="31.5" customHeight="1">
      <c r="B105" s="24" t="s">
        <v>173</v>
      </c>
      <c r="C105" s="24"/>
      <c r="D105" s="25">
        <v>946101.80000000005</v>
      </c>
      <c r="E105" s="25"/>
      <c r="F105" s="25"/>
      <c r="G105" s="25" t="s">
        <v>183</v>
      </c>
      <c r="H105" s="25"/>
      <c r="I105" s="25"/>
      <c r="J105" s="25"/>
      <c r="K105" s="29" t="s">
        <v>183</v>
      </c>
      <c r="L105" s="30"/>
      <c r="M105" s="30"/>
      <c r="N105" s="30"/>
      <c r="O105" s="30"/>
      <c r="P105" s="31"/>
      <c r="Q105" s="25" t="s">
        <v>183</v>
      </c>
      <c r="R105" s="25"/>
      <c r="S105" s="25"/>
      <c r="T105" s="25"/>
      <c r="U105" s="25"/>
      <c r="V105" s="25"/>
      <c r="W105" s="25" t="s">
        <v>183</v>
      </c>
      <c r="X105" s="25"/>
      <c r="Y105" s="25"/>
      <c r="Z105" s="25"/>
      <c r="AA105" s="25"/>
      <c r="AB105" s="25" t="s">
        <v>183</v>
      </c>
      <c r="AC105" s="25"/>
      <c r="AD105" s="25"/>
      <c r="AE105" s="25"/>
      <c r="AF105" s="25"/>
      <c r="AG105" s="25"/>
      <c r="AH105" s="25" t="s">
        <v>183</v>
      </c>
      <c r="AI105" s="25"/>
      <c r="AJ105" s="25"/>
      <c r="AK105" s="25"/>
      <c r="AL105" s="25">
        <f t="shared" si="8"/>
        <v>946101.80000000005</v>
      </c>
      <c r="AM105" s="25"/>
      <c r="AN105" s="25"/>
      <c r="AO105" s="25"/>
    </row>
    <row r="106" s="23" customFormat="1" ht="47.25" customHeight="1">
      <c r="B106" s="24" t="s">
        <v>174</v>
      </c>
      <c r="C106" s="24"/>
      <c r="D106" s="25">
        <v>0</v>
      </c>
      <c r="E106" s="25"/>
      <c r="F106" s="25"/>
      <c r="G106" s="25" t="s">
        <v>183</v>
      </c>
      <c r="H106" s="25"/>
      <c r="I106" s="25"/>
      <c r="J106" s="25"/>
      <c r="K106" s="29" t="s">
        <v>183</v>
      </c>
      <c r="L106" s="30"/>
      <c r="M106" s="30"/>
      <c r="N106" s="30"/>
      <c r="O106" s="30"/>
      <c r="P106" s="31"/>
      <c r="Q106" s="25" t="s">
        <v>183</v>
      </c>
      <c r="R106" s="25"/>
      <c r="S106" s="25"/>
      <c r="T106" s="25"/>
      <c r="U106" s="25"/>
      <c r="V106" s="25"/>
      <c r="W106" s="25" t="s">
        <v>183</v>
      </c>
      <c r="X106" s="25"/>
      <c r="Y106" s="25"/>
      <c r="Z106" s="25"/>
      <c r="AA106" s="25"/>
      <c r="AB106" s="25" t="s">
        <v>183</v>
      </c>
      <c r="AC106" s="25"/>
      <c r="AD106" s="25"/>
      <c r="AE106" s="25"/>
      <c r="AF106" s="25"/>
      <c r="AG106" s="25"/>
      <c r="AH106" s="25" t="s">
        <v>183</v>
      </c>
      <c r="AI106" s="25"/>
      <c r="AJ106" s="25"/>
      <c r="AK106" s="25"/>
      <c r="AL106" s="25">
        <f t="shared" si="8"/>
        <v>0</v>
      </c>
      <c r="AM106" s="25"/>
      <c r="AN106" s="25"/>
      <c r="AO106" s="25"/>
    </row>
    <row r="107" s="23" customFormat="1" ht="20.25" customHeight="1">
      <c r="B107" s="24" t="s">
        <v>175</v>
      </c>
      <c r="C107" s="24"/>
      <c r="D107" s="29">
        <v>2052615.3134900001</v>
      </c>
      <c r="E107" s="30"/>
      <c r="F107" s="31"/>
      <c r="G107" s="25" t="s">
        <v>183</v>
      </c>
      <c r="H107" s="25"/>
      <c r="I107" s="25"/>
      <c r="J107" s="25"/>
      <c r="K107" s="29" t="s">
        <v>183</v>
      </c>
      <c r="L107" s="30"/>
      <c r="M107" s="30"/>
      <c r="N107" s="30"/>
      <c r="O107" s="30"/>
      <c r="P107" s="31"/>
      <c r="Q107" s="25" t="s">
        <v>183</v>
      </c>
      <c r="R107" s="25"/>
      <c r="S107" s="25"/>
      <c r="T107" s="25"/>
      <c r="U107" s="25"/>
      <c r="V107" s="25"/>
      <c r="W107" s="25" t="s">
        <v>183</v>
      </c>
      <c r="X107" s="25"/>
      <c r="Y107" s="25"/>
      <c r="Z107" s="25"/>
      <c r="AA107" s="25"/>
      <c r="AB107" s="25" t="s">
        <v>183</v>
      </c>
      <c r="AC107" s="25"/>
      <c r="AD107" s="25"/>
      <c r="AE107" s="25"/>
      <c r="AF107" s="25"/>
      <c r="AG107" s="25"/>
      <c r="AH107" s="25" t="s">
        <v>183</v>
      </c>
      <c r="AI107" s="25"/>
      <c r="AJ107" s="25"/>
      <c r="AK107" s="25"/>
      <c r="AL107" s="25">
        <f t="shared" si="8"/>
        <v>2052615.3134900001</v>
      </c>
      <c r="AM107" s="25"/>
      <c r="AN107" s="25"/>
      <c r="AO107" s="25"/>
    </row>
    <row r="108" s="23" customFormat="1" ht="67.5" customHeight="1">
      <c r="B108" s="24" t="s">
        <v>176</v>
      </c>
      <c r="C108" s="24"/>
      <c r="D108" s="25">
        <v>0</v>
      </c>
      <c r="E108" s="25"/>
      <c r="F108" s="25"/>
      <c r="G108" s="25" t="s">
        <v>183</v>
      </c>
      <c r="H108" s="25"/>
      <c r="I108" s="25"/>
      <c r="J108" s="25"/>
      <c r="K108" s="29" t="s">
        <v>183</v>
      </c>
      <c r="L108" s="30"/>
      <c r="M108" s="30"/>
      <c r="N108" s="30"/>
      <c r="O108" s="30"/>
      <c r="P108" s="31"/>
      <c r="Q108" s="25" t="s">
        <v>183</v>
      </c>
      <c r="R108" s="25"/>
      <c r="S108" s="25"/>
      <c r="T108" s="25"/>
      <c r="U108" s="25"/>
      <c r="V108" s="25"/>
      <c r="W108" s="25" t="s">
        <v>183</v>
      </c>
      <c r="X108" s="25"/>
      <c r="Y108" s="25"/>
      <c r="Z108" s="25"/>
      <c r="AA108" s="25"/>
      <c r="AB108" s="25" t="s">
        <v>183</v>
      </c>
      <c r="AC108" s="25"/>
      <c r="AD108" s="25"/>
      <c r="AE108" s="25"/>
      <c r="AF108" s="25"/>
      <c r="AG108" s="25"/>
      <c r="AH108" s="25" t="s">
        <v>183</v>
      </c>
      <c r="AI108" s="25"/>
      <c r="AJ108" s="25"/>
      <c r="AK108" s="25"/>
      <c r="AL108" s="25">
        <f t="shared" si="8"/>
        <v>0</v>
      </c>
      <c r="AM108" s="25"/>
      <c r="AN108" s="25"/>
      <c r="AO108" s="25"/>
    </row>
    <row r="109" s="23" customFormat="1" ht="49.5" customHeight="1">
      <c r="B109" s="24" t="s">
        <v>177</v>
      </c>
      <c r="C109" s="24"/>
      <c r="D109" s="25">
        <v>0</v>
      </c>
      <c r="E109" s="25"/>
      <c r="F109" s="25"/>
      <c r="G109" s="25" t="s">
        <v>183</v>
      </c>
      <c r="H109" s="25"/>
      <c r="I109" s="25"/>
      <c r="J109" s="25"/>
      <c r="K109" s="29" t="s">
        <v>183</v>
      </c>
      <c r="L109" s="30"/>
      <c r="M109" s="30"/>
      <c r="N109" s="30"/>
      <c r="O109" s="30"/>
      <c r="P109" s="31"/>
      <c r="Q109" s="25" t="s">
        <v>183</v>
      </c>
      <c r="R109" s="25"/>
      <c r="S109" s="25"/>
      <c r="T109" s="25"/>
      <c r="U109" s="25"/>
      <c r="V109" s="25"/>
      <c r="W109" s="25" t="s">
        <v>183</v>
      </c>
      <c r="X109" s="25"/>
      <c r="Y109" s="25"/>
      <c r="Z109" s="25"/>
      <c r="AA109" s="25"/>
      <c r="AB109" s="25" t="s">
        <v>183</v>
      </c>
      <c r="AC109" s="25"/>
      <c r="AD109" s="25"/>
      <c r="AE109" s="25"/>
      <c r="AF109" s="25"/>
      <c r="AG109" s="25"/>
      <c r="AH109" s="25" t="s">
        <v>183</v>
      </c>
      <c r="AI109" s="25"/>
      <c r="AJ109" s="25"/>
      <c r="AK109" s="25"/>
      <c r="AL109" s="25">
        <f t="shared" si="8"/>
        <v>0</v>
      </c>
      <c r="AM109" s="25"/>
      <c r="AN109" s="25"/>
      <c r="AO109" s="25"/>
    </row>
    <row r="110" s="23" customFormat="1" ht="31.5" customHeight="1">
      <c r="B110" s="24" t="s">
        <v>178</v>
      </c>
      <c r="C110" s="24"/>
      <c r="D110" s="25">
        <v>2110773.3999999999</v>
      </c>
      <c r="E110" s="25"/>
      <c r="F110" s="25"/>
      <c r="G110" s="25" t="s">
        <v>183</v>
      </c>
      <c r="H110" s="25"/>
      <c r="I110" s="25"/>
      <c r="J110" s="25"/>
      <c r="K110" s="29" t="s">
        <v>183</v>
      </c>
      <c r="L110" s="30"/>
      <c r="M110" s="30"/>
      <c r="N110" s="30"/>
      <c r="O110" s="30"/>
      <c r="P110" s="31"/>
      <c r="Q110" s="25" t="s">
        <v>183</v>
      </c>
      <c r="R110" s="25"/>
      <c r="S110" s="25"/>
      <c r="T110" s="25"/>
      <c r="U110" s="25"/>
      <c r="V110" s="25"/>
      <c r="W110" s="25" t="s">
        <v>183</v>
      </c>
      <c r="X110" s="25"/>
      <c r="Y110" s="25"/>
      <c r="Z110" s="25"/>
      <c r="AA110" s="25"/>
      <c r="AB110" s="25" t="s">
        <v>183</v>
      </c>
      <c r="AC110" s="25"/>
      <c r="AD110" s="25"/>
      <c r="AE110" s="25"/>
      <c r="AF110" s="25"/>
      <c r="AG110" s="25"/>
      <c r="AH110" s="25" t="s">
        <v>183</v>
      </c>
      <c r="AI110" s="25"/>
      <c r="AJ110" s="25"/>
      <c r="AK110" s="25"/>
      <c r="AL110" s="25">
        <f t="shared" si="8"/>
        <v>2110773.3999999999</v>
      </c>
      <c r="AM110" s="25"/>
      <c r="AN110" s="25"/>
      <c r="AO110" s="25"/>
    </row>
    <row r="111" s="23" customFormat="1" ht="15.75" customHeight="1">
      <c r="B111" s="24" t="s">
        <v>179</v>
      </c>
      <c r="C111" s="24"/>
      <c r="D111" s="25">
        <v>0</v>
      </c>
      <c r="E111" s="25"/>
      <c r="F111" s="25"/>
      <c r="G111" s="25" t="s">
        <v>183</v>
      </c>
      <c r="H111" s="25"/>
      <c r="I111" s="25"/>
      <c r="J111" s="25"/>
      <c r="K111" s="29" t="s">
        <v>183</v>
      </c>
      <c r="L111" s="30"/>
      <c r="M111" s="30"/>
      <c r="N111" s="30"/>
      <c r="O111" s="30"/>
      <c r="P111" s="31"/>
      <c r="Q111" s="25" t="s">
        <v>183</v>
      </c>
      <c r="R111" s="25"/>
      <c r="S111" s="25"/>
      <c r="T111" s="25"/>
      <c r="U111" s="25"/>
      <c r="V111" s="25"/>
      <c r="W111" s="25" t="s">
        <v>183</v>
      </c>
      <c r="X111" s="25"/>
      <c r="Y111" s="25"/>
      <c r="Z111" s="25"/>
      <c r="AA111" s="25"/>
      <c r="AB111" s="25" t="s">
        <v>183</v>
      </c>
      <c r="AC111" s="25"/>
      <c r="AD111" s="25"/>
      <c r="AE111" s="25"/>
      <c r="AF111" s="25"/>
      <c r="AG111" s="25"/>
      <c r="AH111" s="25" t="s">
        <v>183</v>
      </c>
      <c r="AI111" s="25"/>
      <c r="AJ111" s="25"/>
      <c r="AK111" s="25"/>
      <c r="AL111" s="25">
        <f t="shared" si="8"/>
        <v>0</v>
      </c>
      <c r="AM111" s="25"/>
      <c r="AN111" s="25"/>
      <c r="AO111" s="25"/>
    </row>
    <row r="112" s="23" customFormat="1" ht="15.75" customHeight="1">
      <c r="B112" s="24" t="s">
        <v>180</v>
      </c>
      <c r="C112" s="24"/>
      <c r="D112" s="25">
        <v>0</v>
      </c>
      <c r="E112" s="25"/>
      <c r="F112" s="25"/>
      <c r="G112" s="25" t="s">
        <v>183</v>
      </c>
      <c r="H112" s="25"/>
      <c r="I112" s="25"/>
      <c r="J112" s="25"/>
      <c r="K112" s="29" t="s">
        <v>183</v>
      </c>
      <c r="L112" s="30"/>
      <c r="M112" s="30"/>
      <c r="N112" s="30"/>
      <c r="O112" s="30"/>
      <c r="P112" s="31"/>
      <c r="Q112" s="25" t="s">
        <v>183</v>
      </c>
      <c r="R112" s="25"/>
      <c r="S112" s="25"/>
      <c r="T112" s="25"/>
      <c r="U112" s="25"/>
      <c r="V112" s="25"/>
      <c r="W112" s="25" t="s">
        <v>183</v>
      </c>
      <c r="X112" s="25"/>
      <c r="Y112" s="25"/>
      <c r="Z112" s="25"/>
      <c r="AA112" s="25"/>
      <c r="AB112" s="25" t="s">
        <v>183</v>
      </c>
      <c r="AC112" s="25"/>
      <c r="AD112" s="25"/>
      <c r="AE112" s="25"/>
      <c r="AF112" s="25"/>
      <c r="AG112" s="25"/>
      <c r="AH112" s="25" t="s">
        <v>183</v>
      </c>
      <c r="AI112" s="25"/>
      <c r="AJ112" s="25"/>
      <c r="AK112" s="25"/>
      <c r="AL112" s="25">
        <f t="shared" si="8"/>
        <v>0</v>
      </c>
      <c r="AM112" s="25"/>
      <c r="AN112" s="25"/>
      <c r="AO112" s="25"/>
    </row>
    <row r="113" s="20" customFormat="1" ht="67.5" customHeight="1">
      <c r="B113" s="21" t="s">
        <v>184</v>
      </c>
      <c r="C113" s="21"/>
      <c r="D113" s="22">
        <f>D120</f>
        <v>372389.25724000001</v>
      </c>
      <c r="E113" s="22"/>
      <c r="F113" s="22"/>
      <c r="G113" s="26" t="s">
        <v>183</v>
      </c>
      <c r="H113" s="27"/>
      <c r="I113" s="27"/>
      <c r="J113" s="28"/>
      <c r="K113" s="26" t="s">
        <v>183</v>
      </c>
      <c r="L113" s="27"/>
      <c r="M113" s="27"/>
      <c r="N113" s="27"/>
      <c r="O113" s="27"/>
      <c r="P113" s="28"/>
      <c r="Q113" s="26" t="s">
        <v>183</v>
      </c>
      <c r="R113" s="27"/>
      <c r="S113" s="27"/>
      <c r="T113" s="27"/>
      <c r="U113" s="27"/>
      <c r="V113" s="28"/>
      <c r="W113" s="26" t="s">
        <v>183</v>
      </c>
      <c r="X113" s="27"/>
      <c r="Y113" s="27"/>
      <c r="Z113" s="27"/>
      <c r="AA113" s="28"/>
      <c r="AB113" s="26" t="s">
        <v>183</v>
      </c>
      <c r="AC113" s="27"/>
      <c r="AD113" s="27"/>
      <c r="AE113" s="27"/>
      <c r="AF113" s="27"/>
      <c r="AG113" s="28"/>
      <c r="AH113" s="26" t="s">
        <v>183</v>
      </c>
      <c r="AI113" s="27"/>
      <c r="AJ113" s="27"/>
      <c r="AK113" s="28"/>
      <c r="AL113" s="22">
        <f t="shared" si="8"/>
        <v>372389.25724000001</v>
      </c>
      <c r="AM113" s="22"/>
      <c r="AN113" s="22"/>
      <c r="AO113" s="22"/>
    </row>
    <row r="114" s="23" customFormat="1" ht="31.5" customHeight="1">
      <c r="B114" s="24" t="s">
        <v>172</v>
      </c>
      <c r="C114" s="24"/>
      <c r="D114" s="25">
        <v>369371.41567999998</v>
      </c>
      <c r="E114" s="25"/>
      <c r="F114" s="25"/>
      <c r="G114" s="29" t="s">
        <v>183</v>
      </c>
      <c r="H114" s="30"/>
      <c r="I114" s="30"/>
      <c r="J114" s="31"/>
      <c r="K114" s="29" t="s">
        <v>183</v>
      </c>
      <c r="L114" s="30"/>
      <c r="M114" s="30"/>
      <c r="N114" s="30"/>
      <c r="O114" s="30"/>
      <c r="P114" s="31"/>
      <c r="Q114" s="29" t="s">
        <v>183</v>
      </c>
      <c r="R114" s="30"/>
      <c r="S114" s="30"/>
      <c r="T114" s="30"/>
      <c r="U114" s="30"/>
      <c r="V114" s="31"/>
      <c r="W114" s="29" t="s">
        <v>183</v>
      </c>
      <c r="X114" s="30"/>
      <c r="Y114" s="30"/>
      <c r="Z114" s="30"/>
      <c r="AA114" s="31"/>
      <c r="AB114" s="29" t="s">
        <v>183</v>
      </c>
      <c r="AC114" s="30"/>
      <c r="AD114" s="30"/>
      <c r="AE114" s="30"/>
      <c r="AF114" s="30"/>
      <c r="AG114" s="31"/>
      <c r="AH114" s="29" t="s">
        <v>183</v>
      </c>
      <c r="AI114" s="30"/>
      <c r="AJ114" s="30"/>
      <c r="AK114" s="31"/>
      <c r="AL114" s="25">
        <f t="shared" si="8"/>
        <v>369371.41567999998</v>
      </c>
      <c r="AM114" s="25"/>
      <c r="AN114" s="25"/>
      <c r="AO114" s="25"/>
    </row>
    <row r="115" s="23" customFormat="1" ht="31.5" customHeight="1">
      <c r="B115" s="24" t="s">
        <v>173</v>
      </c>
      <c r="C115" s="24"/>
      <c r="D115" s="25">
        <v>0</v>
      </c>
      <c r="E115" s="25"/>
      <c r="F115" s="25"/>
      <c r="G115" s="29" t="s">
        <v>183</v>
      </c>
      <c r="H115" s="30"/>
      <c r="I115" s="30"/>
      <c r="J115" s="31"/>
      <c r="K115" s="29" t="s">
        <v>183</v>
      </c>
      <c r="L115" s="30"/>
      <c r="M115" s="30"/>
      <c r="N115" s="30"/>
      <c r="O115" s="30"/>
      <c r="P115" s="31"/>
      <c r="Q115" s="29" t="s">
        <v>183</v>
      </c>
      <c r="R115" s="30"/>
      <c r="S115" s="30"/>
      <c r="T115" s="30"/>
      <c r="U115" s="30"/>
      <c r="V115" s="31"/>
      <c r="W115" s="29" t="s">
        <v>183</v>
      </c>
      <c r="X115" s="30"/>
      <c r="Y115" s="30"/>
      <c r="Z115" s="30"/>
      <c r="AA115" s="31"/>
      <c r="AB115" s="29" t="s">
        <v>183</v>
      </c>
      <c r="AC115" s="30"/>
      <c r="AD115" s="30"/>
      <c r="AE115" s="30"/>
      <c r="AF115" s="30"/>
      <c r="AG115" s="31"/>
      <c r="AH115" s="29" t="s">
        <v>183</v>
      </c>
      <c r="AI115" s="30"/>
      <c r="AJ115" s="30"/>
      <c r="AK115" s="31"/>
      <c r="AL115" s="25">
        <f t="shared" si="8"/>
        <v>0</v>
      </c>
      <c r="AM115" s="25"/>
      <c r="AN115" s="25"/>
      <c r="AO115" s="25"/>
    </row>
    <row r="116" s="23" customFormat="1" ht="47.25" customHeight="1">
      <c r="B116" s="24" t="s">
        <v>174</v>
      </c>
      <c r="C116" s="24"/>
      <c r="D116" s="25">
        <v>0</v>
      </c>
      <c r="E116" s="25"/>
      <c r="F116" s="25"/>
      <c r="G116" s="29" t="s">
        <v>183</v>
      </c>
      <c r="H116" s="30"/>
      <c r="I116" s="30"/>
      <c r="J116" s="31"/>
      <c r="K116" s="29" t="s">
        <v>183</v>
      </c>
      <c r="L116" s="30"/>
      <c r="M116" s="30"/>
      <c r="N116" s="30"/>
      <c r="O116" s="30"/>
      <c r="P116" s="31"/>
      <c r="Q116" s="29" t="s">
        <v>183</v>
      </c>
      <c r="R116" s="30"/>
      <c r="S116" s="30"/>
      <c r="T116" s="30"/>
      <c r="U116" s="30"/>
      <c r="V116" s="31"/>
      <c r="W116" s="29" t="s">
        <v>183</v>
      </c>
      <c r="X116" s="30"/>
      <c r="Y116" s="30"/>
      <c r="Z116" s="30"/>
      <c r="AA116" s="31"/>
      <c r="AB116" s="29" t="s">
        <v>183</v>
      </c>
      <c r="AC116" s="30"/>
      <c r="AD116" s="30"/>
      <c r="AE116" s="30"/>
      <c r="AF116" s="30"/>
      <c r="AG116" s="31"/>
      <c r="AH116" s="29" t="s">
        <v>183</v>
      </c>
      <c r="AI116" s="30"/>
      <c r="AJ116" s="30"/>
      <c r="AK116" s="31"/>
      <c r="AL116" s="25">
        <f t="shared" si="8"/>
        <v>0</v>
      </c>
      <c r="AM116" s="25"/>
      <c r="AN116" s="25"/>
      <c r="AO116" s="25"/>
    </row>
    <row r="117" s="23" customFormat="1" ht="15.75">
      <c r="B117" s="24" t="s">
        <v>175</v>
      </c>
      <c r="C117" s="24"/>
      <c r="D117" s="29">
        <v>369371.41567999998</v>
      </c>
      <c r="E117" s="30"/>
      <c r="F117" s="31"/>
      <c r="G117" s="29" t="s">
        <v>183</v>
      </c>
      <c r="H117" s="30"/>
      <c r="I117" s="30"/>
      <c r="J117" s="31"/>
      <c r="K117" s="29" t="s">
        <v>183</v>
      </c>
      <c r="L117" s="30"/>
      <c r="M117" s="30"/>
      <c r="N117" s="30"/>
      <c r="O117" s="30"/>
      <c r="P117" s="31"/>
      <c r="Q117" s="29" t="s">
        <v>183</v>
      </c>
      <c r="R117" s="30"/>
      <c r="S117" s="30"/>
      <c r="T117" s="30"/>
      <c r="U117" s="30"/>
      <c r="V117" s="31"/>
      <c r="W117" s="29" t="s">
        <v>183</v>
      </c>
      <c r="X117" s="30"/>
      <c r="Y117" s="30"/>
      <c r="Z117" s="30"/>
      <c r="AA117" s="31"/>
      <c r="AB117" s="29" t="s">
        <v>183</v>
      </c>
      <c r="AC117" s="30"/>
      <c r="AD117" s="30"/>
      <c r="AE117" s="30"/>
      <c r="AF117" s="30"/>
      <c r="AG117" s="31"/>
      <c r="AH117" s="29" t="s">
        <v>183</v>
      </c>
      <c r="AI117" s="30"/>
      <c r="AJ117" s="30"/>
      <c r="AK117" s="31"/>
      <c r="AL117" s="25">
        <f t="shared" si="8"/>
        <v>369371.41567999998</v>
      </c>
      <c r="AM117" s="25"/>
      <c r="AN117" s="25"/>
      <c r="AO117" s="25"/>
    </row>
    <row r="118" s="23" customFormat="1" ht="66.75" customHeight="1">
      <c r="B118" s="24" t="s">
        <v>176</v>
      </c>
      <c r="C118" s="24"/>
      <c r="D118" s="25">
        <v>0</v>
      </c>
      <c r="E118" s="25"/>
      <c r="F118" s="25"/>
      <c r="G118" s="29" t="s">
        <v>183</v>
      </c>
      <c r="H118" s="30"/>
      <c r="I118" s="30"/>
      <c r="J118" s="31"/>
      <c r="K118" s="29" t="s">
        <v>183</v>
      </c>
      <c r="L118" s="30"/>
      <c r="M118" s="30"/>
      <c r="N118" s="30"/>
      <c r="O118" s="30"/>
      <c r="P118" s="31"/>
      <c r="Q118" s="29" t="s">
        <v>183</v>
      </c>
      <c r="R118" s="30"/>
      <c r="S118" s="30"/>
      <c r="T118" s="30"/>
      <c r="U118" s="30"/>
      <c r="V118" s="31"/>
      <c r="W118" s="29" t="s">
        <v>183</v>
      </c>
      <c r="X118" s="30"/>
      <c r="Y118" s="30"/>
      <c r="Z118" s="30"/>
      <c r="AA118" s="31"/>
      <c r="AB118" s="29" t="s">
        <v>183</v>
      </c>
      <c r="AC118" s="30"/>
      <c r="AD118" s="30"/>
      <c r="AE118" s="30"/>
      <c r="AF118" s="30"/>
      <c r="AG118" s="31"/>
      <c r="AH118" s="29" t="s">
        <v>183</v>
      </c>
      <c r="AI118" s="30"/>
      <c r="AJ118" s="30"/>
      <c r="AK118" s="31"/>
      <c r="AL118" s="25">
        <f t="shared" si="8"/>
        <v>0</v>
      </c>
      <c r="AM118" s="25"/>
      <c r="AN118" s="25"/>
      <c r="AO118" s="25"/>
    </row>
    <row r="119" s="23" customFormat="1" ht="52.5" customHeight="1">
      <c r="B119" s="24" t="s">
        <v>177</v>
      </c>
      <c r="C119" s="24"/>
      <c r="D119" s="25">
        <v>0</v>
      </c>
      <c r="E119" s="25"/>
      <c r="F119" s="25"/>
      <c r="G119" s="29" t="s">
        <v>183</v>
      </c>
      <c r="H119" s="30"/>
      <c r="I119" s="30"/>
      <c r="J119" s="31"/>
      <c r="K119" s="29" t="s">
        <v>183</v>
      </c>
      <c r="L119" s="30"/>
      <c r="M119" s="30"/>
      <c r="N119" s="30"/>
      <c r="O119" s="30"/>
      <c r="P119" s="31"/>
      <c r="Q119" s="29" t="s">
        <v>183</v>
      </c>
      <c r="R119" s="30"/>
      <c r="S119" s="30"/>
      <c r="T119" s="30"/>
      <c r="U119" s="30"/>
      <c r="V119" s="31"/>
      <c r="W119" s="29" t="s">
        <v>183</v>
      </c>
      <c r="X119" s="30"/>
      <c r="Y119" s="30"/>
      <c r="Z119" s="30"/>
      <c r="AA119" s="31"/>
      <c r="AB119" s="29" t="s">
        <v>183</v>
      </c>
      <c r="AC119" s="30"/>
      <c r="AD119" s="30"/>
      <c r="AE119" s="30"/>
      <c r="AF119" s="30"/>
      <c r="AG119" s="31"/>
      <c r="AH119" s="29" t="s">
        <v>183</v>
      </c>
      <c r="AI119" s="30"/>
      <c r="AJ119" s="30"/>
      <c r="AK119" s="31"/>
      <c r="AL119" s="25">
        <f t="shared" si="8"/>
        <v>0</v>
      </c>
      <c r="AM119" s="25"/>
      <c r="AN119" s="25"/>
      <c r="AO119" s="25"/>
    </row>
    <row r="120" s="23" customFormat="1" ht="31.5" customHeight="1">
      <c r="B120" s="24" t="s">
        <v>178</v>
      </c>
      <c r="C120" s="24"/>
      <c r="D120" s="25">
        <v>372389.25724000001</v>
      </c>
      <c r="E120" s="25"/>
      <c r="F120" s="25"/>
      <c r="G120" s="29" t="s">
        <v>183</v>
      </c>
      <c r="H120" s="30"/>
      <c r="I120" s="30"/>
      <c r="J120" s="31"/>
      <c r="K120" s="29" t="s">
        <v>183</v>
      </c>
      <c r="L120" s="30"/>
      <c r="M120" s="30"/>
      <c r="N120" s="30"/>
      <c r="O120" s="30"/>
      <c r="P120" s="31"/>
      <c r="Q120" s="29" t="s">
        <v>183</v>
      </c>
      <c r="R120" s="30"/>
      <c r="S120" s="30"/>
      <c r="T120" s="30"/>
      <c r="U120" s="30"/>
      <c r="V120" s="31"/>
      <c r="W120" s="29" t="s">
        <v>183</v>
      </c>
      <c r="X120" s="30"/>
      <c r="Y120" s="30"/>
      <c r="Z120" s="30"/>
      <c r="AA120" s="31"/>
      <c r="AB120" s="29" t="s">
        <v>183</v>
      </c>
      <c r="AC120" s="30"/>
      <c r="AD120" s="30"/>
      <c r="AE120" s="30"/>
      <c r="AF120" s="30"/>
      <c r="AG120" s="31"/>
      <c r="AH120" s="29" t="s">
        <v>183</v>
      </c>
      <c r="AI120" s="30"/>
      <c r="AJ120" s="30"/>
      <c r="AK120" s="31"/>
      <c r="AL120" s="25">
        <f t="shared" si="8"/>
        <v>372389.25724000001</v>
      </c>
      <c r="AM120" s="25"/>
      <c r="AN120" s="25"/>
      <c r="AO120" s="25"/>
    </row>
    <row r="121" s="23" customFormat="1" ht="15.75" customHeight="1">
      <c r="B121" s="24" t="s">
        <v>179</v>
      </c>
      <c r="C121" s="24"/>
      <c r="D121" s="25">
        <v>0</v>
      </c>
      <c r="E121" s="25"/>
      <c r="F121" s="25"/>
      <c r="G121" s="29" t="s">
        <v>183</v>
      </c>
      <c r="H121" s="30"/>
      <c r="I121" s="30"/>
      <c r="J121" s="31"/>
      <c r="K121" s="29" t="s">
        <v>183</v>
      </c>
      <c r="L121" s="30"/>
      <c r="M121" s="30"/>
      <c r="N121" s="30"/>
      <c r="O121" s="30"/>
      <c r="P121" s="31"/>
      <c r="Q121" s="29" t="s">
        <v>183</v>
      </c>
      <c r="R121" s="30"/>
      <c r="S121" s="30"/>
      <c r="T121" s="30"/>
      <c r="U121" s="30"/>
      <c r="V121" s="31"/>
      <c r="W121" s="29" t="s">
        <v>183</v>
      </c>
      <c r="X121" s="30"/>
      <c r="Y121" s="30"/>
      <c r="Z121" s="30"/>
      <c r="AA121" s="31"/>
      <c r="AB121" s="29" t="s">
        <v>183</v>
      </c>
      <c r="AC121" s="30"/>
      <c r="AD121" s="30"/>
      <c r="AE121" s="30"/>
      <c r="AF121" s="30"/>
      <c r="AG121" s="31"/>
      <c r="AH121" s="29" t="s">
        <v>183</v>
      </c>
      <c r="AI121" s="30"/>
      <c r="AJ121" s="30"/>
      <c r="AK121" s="31"/>
      <c r="AL121" s="25">
        <f t="shared" si="8"/>
        <v>0</v>
      </c>
      <c r="AM121" s="25"/>
      <c r="AN121" s="25"/>
      <c r="AO121" s="25"/>
    </row>
    <row r="122" s="23" customFormat="1" ht="15.75" customHeight="1">
      <c r="B122" s="24" t="s">
        <v>180</v>
      </c>
      <c r="C122" s="24"/>
      <c r="D122" s="25">
        <v>0</v>
      </c>
      <c r="E122" s="25"/>
      <c r="F122" s="25"/>
      <c r="G122" s="29" t="s">
        <v>183</v>
      </c>
      <c r="H122" s="30"/>
      <c r="I122" s="30"/>
      <c r="J122" s="31"/>
      <c r="K122" s="29" t="s">
        <v>183</v>
      </c>
      <c r="L122" s="30"/>
      <c r="M122" s="30"/>
      <c r="N122" s="30"/>
      <c r="O122" s="30"/>
      <c r="P122" s="31"/>
      <c r="Q122" s="29" t="s">
        <v>183</v>
      </c>
      <c r="R122" s="30"/>
      <c r="S122" s="30"/>
      <c r="T122" s="30"/>
      <c r="U122" s="30"/>
      <c r="V122" s="31"/>
      <c r="W122" s="29" t="s">
        <v>183</v>
      </c>
      <c r="X122" s="30"/>
      <c r="Y122" s="30"/>
      <c r="Z122" s="30"/>
      <c r="AA122" s="31"/>
      <c r="AB122" s="29" t="s">
        <v>183</v>
      </c>
      <c r="AC122" s="30"/>
      <c r="AD122" s="30"/>
      <c r="AE122" s="30"/>
      <c r="AF122" s="30"/>
      <c r="AG122" s="31"/>
      <c r="AH122" s="29" t="s">
        <v>183</v>
      </c>
      <c r="AI122" s="30"/>
      <c r="AJ122" s="30"/>
      <c r="AK122" s="31"/>
      <c r="AL122" s="25">
        <f t="shared" si="8"/>
        <v>0</v>
      </c>
      <c r="AM122" s="25"/>
      <c r="AN122" s="25"/>
      <c r="AO122" s="25"/>
    </row>
    <row r="123" s="20" customFormat="1" ht="36.75" customHeight="1">
      <c r="B123" s="21" t="s">
        <v>185</v>
      </c>
      <c r="C123" s="21"/>
      <c r="D123" s="22">
        <v>1898238.4399999999</v>
      </c>
      <c r="E123" s="22"/>
      <c r="F123" s="22"/>
      <c r="G123" s="26" t="s">
        <v>183</v>
      </c>
      <c r="H123" s="27"/>
      <c r="I123" s="27"/>
      <c r="J123" s="28"/>
      <c r="K123" s="26" t="s">
        <v>183</v>
      </c>
      <c r="L123" s="27"/>
      <c r="M123" s="27"/>
      <c r="N123" s="27"/>
      <c r="O123" s="27"/>
      <c r="P123" s="28"/>
      <c r="Q123" s="26" t="s">
        <v>183</v>
      </c>
      <c r="R123" s="27"/>
      <c r="S123" s="27"/>
      <c r="T123" s="27"/>
      <c r="U123" s="27"/>
      <c r="V123" s="28"/>
      <c r="W123" s="26" t="s">
        <v>183</v>
      </c>
      <c r="X123" s="27"/>
      <c r="Y123" s="27"/>
      <c r="Z123" s="27"/>
      <c r="AA123" s="28"/>
      <c r="AB123" s="26" t="s">
        <v>183</v>
      </c>
      <c r="AC123" s="27"/>
      <c r="AD123" s="27"/>
      <c r="AE123" s="27"/>
      <c r="AF123" s="27"/>
      <c r="AG123" s="28"/>
      <c r="AH123" s="26" t="s">
        <v>183</v>
      </c>
      <c r="AI123" s="27"/>
      <c r="AJ123" s="27"/>
      <c r="AK123" s="28"/>
      <c r="AL123" s="22">
        <f t="shared" si="8"/>
        <v>1898238.4399999999</v>
      </c>
      <c r="AM123" s="22"/>
      <c r="AN123" s="22"/>
      <c r="AO123" s="22"/>
    </row>
    <row r="124" s="23" customFormat="1" ht="31.5" customHeight="1">
      <c r="B124" s="24" t="s">
        <v>172</v>
      </c>
      <c r="C124" s="24"/>
      <c r="D124" s="25">
        <v>1142224</v>
      </c>
      <c r="E124" s="25"/>
      <c r="F124" s="25"/>
      <c r="G124" s="29" t="s">
        <v>183</v>
      </c>
      <c r="H124" s="30"/>
      <c r="I124" s="30"/>
      <c r="J124" s="31"/>
      <c r="K124" s="29" t="s">
        <v>183</v>
      </c>
      <c r="L124" s="30"/>
      <c r="M124" s="30"/>
      <c r="N124" s="30"/>
      <c r="O124" s="30"/>
      <c r="P124" s="31"/>
      <c r="Q124" s="29" t="s">
        <v>183</v>
      </c>
      <c r="R124" s="30"/>
      <c r="S124" s="30"/>
      <c r="T124" s="30"/>
      <c r="U124" s="30"/>
      <c r="V124" s="31"/>
      <c r="W124" s="29" t="s">
        <v>183</v>
      </c>
      <c r="X124" s="30"/>
      <c r="Y124" s="30"/>
      <c r="Z124" s="30"/>
      <c r="AA124" s="31"/>
      <c r="AB124" s="29" t="s">
        <v>183</v>
      </c>
      <c r="AC124" s="30"/>
      <c r="AD124" s="30"/>
      <c r="AE124" s="30"/>
      <c r="AF124" s="30"/>
      <c r="AG124" s="31"/>
      <c r="AH124" s="29" t="s">
        <v>183</v>
      </c>
      <c r="AI124" s="30"/>
      <c r="AJ124" s="30"/>
      <c r="AK124" s="31"/>
      <c r="AL124" s="25">
        <f t="shared" si="8"/>
        <v>1142224</v>
      </c>
      <c r="AM124" s="25"/>
      <c r="AN124" s="25"/>
      <c r="AO124" s="25"/>
    </row>
    <row r="125" s="23" customFormat="1" ht="31.5" customHeight="1">
      <c r="B125" s="24" t="s">
        <v>173</v>
      </c>
      <c r="C125" s="24"/>
      <c r="D125" s="25">
        <v>284764.59999999998</v>
      </c>
      <c r="E125" s="25"/>
      <c r="F125" s="25"/>
      <c r="G125" s="29" t="s">
        <v>183</v>
      </c>
      <c r="H125" s="30"/>
      <c r="I125" s="30"/>
      <c r="J125" s="31"/>
      <c r="K125" s="29" t="s">
        <v>183</v>
      </c>
      <c r="L125" s="30"/>
      <c r="M125" s="30"/>
      <c r="N125" s="30"/>
      <c r="O125" s="30"/>
      <c r="P125" s="31"/>
      <c r="Q125" s="29" t="s">
        <v>183</v>
      </c>
      <c r="R125" s="30"/>
      <c r="S125" s="30"/>
      <c r="T125" s="30"/>
      <c r="U125" s="30"/>
      <c r="V125" s="31"/>
      <c r="W125" s="29" t="s">
        <v>183</v>
      </c>
      <c r="X125" s="30"/>
      <c r="Y125" s="30"/>
      <c r="Z125" s="30"/>
      <c r="AA125" s="31"/>
      <c r="AB125" s="29" t="s">
        <v>183</v>
      </c>
      <c r="AC125" s="30"/>
      <c r="AD125" s="30"/>
      <c r="AE125" s="30"/>
      <c r="AF125" s="30"/>
      <c r="AG125" s="31"/>
      <c r="AH125" s="29" t="s">
        <v>183</v>
      </c>
      <c r="AI125" s="30"/>
      <c r="AJ125" s="30"/>
      <c r="AK125" s="31"/>
      <c r="AL125" s="25">
        <f t="shared" si="8"/>
        <v>284764.59999999998</v>
      </c>
      <c r="AM125" s="25"/>
      <c r="AN125" s="25"/>
      <c r="AO125" s="25"/>
    </row>
    <row r="126" s="23" customFormat="1" ht="47.25" customHeight="1">
      <c r="B126" s="24" t="s">
        <v>174</v>
      </c>
      <c r="C126" s="24"/>
      <c r="D126" s="25">
        <v>0</v>
      </c>
      <c r="E126" s="25"/>
      <c r="F126" s="25"/>
      <c r="G126" s="29" t="s">
        <v>183</v>
      </c>
      <c r="H126" s="30"/>
      <c r="I126" s="30"/>
      <c r="J126" s="31"/>
      <c r="K126" s="29" t="s">
        <v>183</v>
      </c>
      <c r="L126" s="30"/>
      <c r="M126" s="30"/>
      <c r="N126" s="30"/>
      <c r="O126" s="30"/>
      <c r="P126" s="31"/>
      <c r="Q126" s="29" t="s">
        <v>183</v>
      </c>
      <c r="R126" s="30"/>
      <c r="S126" s="30"/>
      <c r="T126" s="30"/>
      <c r="U126" s="30"/>
      <c r="V126" s="31"/>
      <c r="W126" s="29" t="s">
        <v>183</v>
      </c>
      <c r="X126" s="30"/>
      <c r="Y126" s="30"/>
      <c r="Z126" s="30"/>
      <c r="AA126" s="31"/>
      <c r="AB126" s="29" t="s">
        <v>183</v>
      </c>
      <c r="AC126" s="30"/>
      <c r="AD126" s="30"/>
      <c r="AE126" s="30"/>
      <c r="AF126" s="30"/>
      <c r="AG126" s="31"/>
      <c r="AH126" s="29" t="s">
        <v>183</v>
      </c>
      <c r="AI126" s="30"/>
      <c r="AJ126" s="30"/>
      <c r="AK126" s="31"/>
      <c r="AL126" s="25">
        <f t="shared" si="8"/>
        <v>0</v>
      </c>
      <c r="AM126" s="25"/>
      <c r="AN126" s="25"/>
      <c r="AO126" s="25"/>
    </row>
    <row r="127" s="23" customFormat="1" ht="15.75">
      <c r="B127" s="24" t="s">
        <v>175</v>
      </c>
      <c r="C127" s="24"/>
      <c r="D127" s="29">
        <v>1142223.99832</v>
      </c>
      <c r="E127" s="30"/>
      <c r="F127" s="31"/>
      <c r="G127" s="29" t="s">
        <v>183</v>
      </c>
      <c r="H127" s="30"/>
      <c r="I127" s="30"/>
      <c r="J127" s="31"/>
      <c r="K127" s="29" t="s">
        <v>183</v>
      </c>
      <c r="L127" s="30"/>
      <c r="M127" s="30"/>
      <c r="N127" s="30"/>
      <c r="O127" s="30"/>
      <c r="P127" s="31"/>
      <c r="Q127" s="29" t="s">
        <v>183</v>
      </c>
      <c r="R127" s="30"/>
      <c r="S127" s="30"/>
      <c r="T127" s="30"/>
      <c r="U127" s="30"/>
      <c r="V127" s="31"/>
      <c r="W127" s="29" t="s">
        <v>183</v>
      </c>
      <c r="X127" s="30"/>
      <c r="Y127" s="30"/>
      <c r="Z127" s="30"/>
      <c r="AA127" s="31"/>
      <c r="AB127" s="29" t="s">
        <v>183</v>
      </c>
      <c r="AC127" s="30"/>
      <c r="AD127" s="30"/>
      <c r="AE127" s="30"/>
      <c r="AF127" s="30"/>
      <c r="AG127" s="31"/>
      <c r="AH127" s="29" t="s">
        <v>183</v>
      </c>
      <c r="AI127" s="30"/>
      <c r="AJ127" s="30"/>
      <c r="AK127" s="31"/>
      <c r="AL127" s="25">
        <f t="shared" si="8"/>
        <v>1142223.99832</v>
      </c>
      <c r="AM127" s="25"/>
      <c r="AN127" s="25"/>
      <c r="AO127" s="25"/>
    </row>
    <row r="128" s="23" customFormat="1" ht="63.75" customHeight="1">
      <c r="B128" s="24" t="s">
        <v>176</v>
      </c>
      <c r="C128" s="24"/>
      <c r="D128" s="25">
        <v>0</v>
      </c>
      <c r="E128" s="25"/>
      <c r="F128" s="25"/>
      <c r="G128" s="29" t="s">
        <v>183</v>
      </c>
      <c r="H128" s="30"/>
      <c r="I128" s="30"/>
      <c r="J128" s="31"/>
      <c r="K128" s="29" t="s">
        <v>183</v>
      </c>
      <c r="L128" s="30"/>
      <c r="M128" s="30"/>
      <c r="N128" s="30"/>
      <c r="O128" s="30"/>
      <c r="P128" s="31"/>
      <c r="Q128" s="29" t="s">
        <v>183</v>
      </c>
      <c r="R128" s="30"/>
      <c r="S128" s="30"/>
      <c r="T128" s="30"/>
      <c r="U128" s="30"/>
      <c r="V128" s="31"/>
      <c r="W128" s="29" t="s">
        <v>183</v>
      </c>
      <c r="X128" s="30"/>
      <c r="Y128" s="30"/>
      <c r="Z128" s="30"/>
      <c r="AA128" s="31"/>
      <c r="AB128" s="29" t="s">
        <v>183</v>
      </c>
      <c r="AC128" s="30"/>
      <c r="AD128" s="30"/>
      <c r="AE128" s="30"/>
      <c r="AF128" s="30"/>
      <c r="AG128" s="31"/>
      <c r="AH128" s="29" t="s">
        <v>183</v>
      </c>
      <c r="AI128" s="30"/>
      <c r="AJ128" s="30"/>
      <c r="AK128" s="31"/>
      <c r="AL128" s="25">
        <f t="shared" si="8"/>
        <v>0</v>
      </c>
      <c r="AM128" s="25"/>
      <c r="AN128" s="25"/>
      <c r="AO128" s="25"/>
    </row>
    <row r="129" s="23" customFormat="1" ht="48.75" customHeight="1">
      <c r="B129" s="24" t="s">
        <v>177</v>
      </c>
      <c r="C129" s="24"/>
      <c r="D129" s="25">
        <v>0</v>
      </c>
      <c r="E129" s="25"/>
      <c r="F129" s="25"/>
      <c r="G129" s="29" t="s">
        <v>183</v>
      </c>
      <c r="H129" s="30"/>
      <c r="I129" s="30"/>
      <c r="J129" s="31"/>
      <c r="K129" s="29" t="s">
        <v>183</v>
      </c>
      <c r="L129" s="30"/>
      <c r="M129" s="30"/>
      <c r="N129" s="30"/>
      <c r="O129" s="30"/>
      <c r="P129" s="31"/>
      <c r="Q129" s="29" t="s">
        <v>183</v>
      </c>
      <c r="R129" s="30"/>
      <c r="S129" s="30"/>
      <c r="T129" s="30"/>
      <c r="U129" s="30"/>
      <c r="V129" s="31"/>
      <c r="W129" s="29" t="s">
        <v>183</v>
      </c>
      <c r="X129" s="30"/>
      <c r="Y129" s="30"/>
      <c r="Z129" s="30"/>
      <c r="AA129" s="31"/>
      <c r="AB129" s="29" t="s">
        <v>183</v>
      </c>
      <c r="AC129" s="30"/>
      <c r="AD129" s="30"/>
      <c r="AE129" s="30"/>
      <c r="AF129" s="30"/>
      <c r="AG129" s="31"/>
      <c r="AH129" s="29" t="s">
        <v>183</v>
      </c>
      <c r="AI129" s="30"/>
      <c r="AJ129" s="30"/>
      <c r="AK129" s="31"/>
      <c r="AL129" s="25">
        <f t="shared" si="8"/>
        <v>0</v>
      </c>
      <c r="AM129" s="25"/>
      <c r="AN129" s="25"/>
      <c r="AO129" s="25"/>
    </row>
    <row r="130" s="23" customFormat="1" ht="31.5" customHeight="1">
      <c r="B130" s="24" t="s">
        <v>178</v>
      </c>
      <c r="C130" s="24"/>
      <c r="D130" s="25">
        <v>1155445.4399999999</v>
      </c>
      <c r="E130" s="25"/>
      <c r="F130" s="25"/>
      <c r="G130" s="29" t="s">
        <v>183</v>
      </c>
      <c r="H130" s="30"/>
      <c r="I130" s="30"/>
      <c r="J130" s="31"/>
      <c r="K130" s="29" t="s">
        <v>183</v>
      </c>
      <c r="L130" s="30"/>
      <c r="M130" s="30"/>
      <c r="N130" s="30"/>
      <c r="O130" s="30"/>
      <c r="P130" s="31"/>
      <c r="Q130" s="29" t="s">
        <v>183</v>
      </c>
      <c r="R130" s="30"/>
      <c r="S130" s="30"/>
      <c r="T130" s="30"/>
      <c r="U130" s="30"/>
      <c r="V130" s="31"/>
      <c r="W130" s="29" t="s">
        <v>183</v>
      </c>
      <c r="X130" s="30"/>
      <c r="Y130" s="30"/>
      <c r="Z130" s="30"/>
      <c r="AA130" s="31"/>
      <c r="AB130" s="29" t="s">
        <v>183</v>
      </c>
      <c r="AC130" s="30"/>
      <c r="AD130" s="30"/>
      <c r="AE130" s="30"/>
      <c r="AF130" s="30"/>
      <c r="AG130" s="31"/>
      <c r="AH130" s="29" t="s">
        <v>183</v>
      </c>
      <c r="AI130" s="30"/>
      <c r="AJ130" s="30"/>
      <c r="AK130" s="31"/>
      <c r="AL130" s="25">
        <f t="shared" si="8"/>
        <v>1155445.4399999999</v>
      </c>
      <c r="AM130" s="25"/>
      <c r="AN130" s="25"/>
      <c r="AO130" s="25"/>
    </row>
    <row r="131" s="23" customFormat="1" ht="15.75" customHeight="1">
      <c r="B131" s="24" t="s">
        <v>179</v>
      </c>
      <c r="C131" s="24"/>
      <c r="D131" s="25">
        <v>742793</v>
      </c>
      <c r="E131" s="25"/>
      <c r="F131" s="25"/>
      <c r="G131" s="29" t="s">
        <v>183</v>
      </c>
      <c r="H131" s="30"/>
      <c r="I131" s="30"/>
      <c r="J131" s="31"/>
      <c r="K131" s="29" t="s">
        <v>183</v>
      </c>
      <c r="L131" s="30"/>
      <c r="M131" s="30"/>
      <c r="N131" s="30"/>
      <c r="O131" s="30"/>
      <c r="P131" s="31"/>
      <c r="Q131" s="29" t="s">
        <v>183</v>
      </c>
      <c r="R131" s="30"/>
      <c r="S131" s="30"/>
      <c r="T131" s="30"/>
      <c r="U131" s="30"/>
      <c r="V131" s="31"/>
      <c r="W131" s="29" t="s">
        <v>183</v>
      </c>
      <c r="X131" s="30"/>
      <c r="Y131" s="30"/>
      <c r="Z131" s="30"/>
      <c r="AA131" s="31"/>
      <c r="AB131" s="29" t="s">
        <v>183</v>
      </c>
      <c r="AC131" s="30"/>
      <c r="AD131" s="30"/>
      <c r="AE131" s="30"/>
      <c r="AF131" s="30"/>
      <c r="AG131" s="31"/>
      <c r="AH131" s="29" t="s">
        <v>183</v>
      </c>
      <c r="AI131" s="30"/>
      <c r="AJ131" s="30"/>
      <c r="AK131" s="31"/>
      <c r="AL131" s="25">
        <f t="shared" si="8"/>
        <v>742793</v>
      </c>
      <c r="AM131" s="25"/>
      <c r="AN131" s="25"/>
      <c r="AO131" s="25"/>
    </row>
    <row r="132" s="23" customFormat="1" ht="15.75" customHeight="1">
      <c r="B132" s="24" t="s">
        <v>180</v>
      </c>
      <c r="C132" s="24"/>
      <c r="D132" s="25">
        <v>0</v>
      </c>
      <c r="E132" s="25"/>
      <c r="F132" s="25"/>
      <c r="G132" s="29" t="s">
        <v>183</v>
      </c>
      <c r="H132" s="30"/>
      <c r="I132" s="30"/>
      <c r="J132" s="31"/>
      <c r="K132" s="29" t="s">
        <v>183</v>
      </c>
      <c r="L132" s="30"/>
      <c r="M132" s="30"/>
      <c r="N132" s="30"/>
      <c r="O132" s="30"/>
      <c r="P132" s="31"/>
      <c r="Q132" s="29" t="s">
        <v>183</v>
      </c>
      <c r="R132" s="30"/>
      <c r="S132" s="30"/>
      <c r="T132" s="30"/>
      <c r="U132" s="30"/>
      <c r="V132" s="31"/>
      <c r="W132" s="29" t="s">
        <v>183</v>
      </c>
      <c r="X132" s="30"/>
      <c r="Y132" s="30"/>
      <c r="Z132" s="30"/>
      <c r="AA132" s="31"/>
      <c r="AB132" s="29" t="s">
        <v>183</v>
      </c>
      <c r="AC132" s="30"/>
      <c r="AD132" s="30"/>
      <c r="AE132" s="30"/>
      <c r="AF132" s="30"/>
      <c r="AG132" s="31"/>
      <c r="AH132" s="29" t="s">
        <v>183</v>
      </c>
      <c r="AI132" s="30"/>
      <c r="AJ132" s="30"/>
      <c r="AK132" s="31"/>
      <c r="AL132" s="25">
        <f t="shared" si="8"/>
        <v>0</v>
      </c>
      <c r="AM132" s="25"/>
      <c r="AN132" s="25"/>
      <c r="AO132" s="25"/>
    </row>
    <row r="133" s="20" customFormat="1" ht="48.75" customHeight="1">
      <c r="B133" s="32" t="s">
        <v>186</v>
      </c>
      <c r="C133" s="33"/>
      <c r="D133" s="22" t="s">
        <v>183</v>
      </c>
      <c r="E133" s="22"/>
      <c r="F133" s="22"/>
      <c r="G133" s="22">
        <f>G140+G141</f>
        <v>616000</v>
      </c>
      <c r="H133" s="22"/>
      <c r="I133" s="22"/>
      <c r="J133" s="22"/>
      <c r="K133" s="22">
        <f>K141+K140</f>
        <v>0</v>
      </c>
      <c r="L133" s="22"/>
      <c r="M133" s="22"/>
      <c r="N133" s="22"/>
      <c r="O133" s="22"/>
      <c r="P133" s="22"/>
      <c r="Q133" s="22">
        <f>Q140+Q141</f>
        <v>0</v>
      </c>
      <c r="R133" s="22"/>
      <c r="S133" s="22"/>
      <c r="T133" s="22"/>
      <c r="U133" s="22"/>
      <c r="V133" s="22"/>
      <c r="W133" s="22">
        <f>W140+W141</f>
        <v>0</v>
      </c>
      <c r="X133" s="22"/>
      <c r="Y133" s="22"/>
      <c r="Z133" s="22"/>
      <c r="AA133" s="22"/>
      <c r="AB133" s="22">
        <f>AB140+AB141</f>
        <v>0</v>
      </c>
      <c r="AC133" s="22"/>
      <c r="AD133" s="22"/>
      <c r="AE133" s="22"/>
      <c r="AF133" s="22"/>
      <c r="AG133" s="22"/>
      <c r="AH133" s="22">
        <f>AH140+AH141</f>
        <v>0</v>
      </c>
      <c r="AI133" s="22"/>
      <c r="AJ133" s="22"/>
      <c r="AK133" s="22"/>
      <c r="AL133" s="22">
        <f t="shared" ref="AL133:AL162" si="9">G133+K133+Q133+W133+AB133+AH133</f>
        <v>616000</v>
      </c>
      <c r="AM133" s="22"/>
      <c r="AN133" s="22"/>
      <c r="AO133" s="22"/>
    </row>
    <row r="134" s="23" customFormat="1" ht="32.25" customHeight="1">
      <c r="B134" s="34" t="s">
        <v>172</v>
      </c>
      <c r="C134" s="35"/>
      <c r="D134" s="25" t="s">
        <v>183</v>
      </c>
      <c r="E134" s="25"/>
      <c r="F134" s="25"/>
      <c r="G134" s="25">
        <v>592398.09999999998</v>
      </c>
      <c r="H134" s="25"/>
      <c r="I134" s="25"/>
      <c r="J134" s="25"/>
      <c r="K134" s="25">
        <v>0</v>
      </c>
      <c r="L134" s="25"/>
      <c r="M134" s="25"/>
      <c r="N134" s="25"/>
      <c r="O134" s="25"/>
      <c r="P134" s="25"/>
      <c r="Q134" s="25">
        <v>0</v>
      </c>
      <c r="R134" s="25"/>
      <c r="S134" s="25"/>
      <c r="T134" s="25"/>
      <c r="U134" s="25"/>
      <c r="V134" s="25"/>
      <c r="W134" s="25">
        <v>0</v>
      </c>
      <c r="X134" s="25"/>
      <c r="Y134" s="25"/>
      <c r="Z134" s="25"/>
      <c r="AA134" s="25"/>
      <c r="AB134" s="25">
        <v>0</v>
      </c>
      <c r="AC134" s="25"/>
      <c r="AD134" s="25"/>
      <c r="AE134" s="25"/>
      <c r="AF134" s="25"/>
      <c r="AG134" s="25"/>
      <c r="AH134" s="25">
        <v>0</v>
      </c>
      <c r="AI134" s="25"/>
      <c r="AJ134" s="25"/>
      <c r="AK134" s="25"/>
      <c r="AL134" s="25">
        <f t="shared" si="9"/>
        <v>592398.09999999998</v>
      </c>
      <c r="AM134" s="25"/>
      <c r="AN134" s="25"/>
      <c r="AO134" s="25"/>
    </row>
    <row r="135" s="23" customFormat="1" ht="32.25" customHeight="1">
      <c r="B135" s="34" t="s">
        <v>173</v>
      </c>
      <c r="C135" s="35"/>
      <c r="D135" s="25" t="s">
        <v>183</v>
      </c>
      <c r="E135" s="25"/>
      <c r="F135" s="25"/>
      <c r="G135" s="25">
        <v>0</v>
      </c>
      <c r="H135" s="25"/>
      <c r="I135" s="25"/>
      <c r="J135" s="25"/>
      <c r="K135" s="25">
        <v>0</v>
      </c>
      <c r="L135" s="25"/>
      <c r="M135" s="25"/>
      <c r="N135" s="25"/>
      <c r="O135" s="25"/>
      <c r="P135" s="25"/>
      <c r="Q135" s="25">
        <v>0</v>
      </c>
      <c r="R135" s="25"/>
      <c r="S135" s="25"/>
      <c r="T135" s="25"/>
      <c r="U135" s="25"/>
      <c r="V135" s="25"/>
      <c r="W135" s="25">
        <v>0</v>
      </c>
      <c r="X135" s="25"/>
      <c r="Y135" s="25"/>
      <c r="Z135" s="25"/>
      <c r="AA135" s="25"/>
      <c r="AB135" s="25">
        <v>0</v>
      </c>
      <c r="AC135" s="25"/>
      <c r="AD135" s="25"/>
      <c r="AE135" s="25"/>
      <c r="AF135" s="25"/>
      <c r="AG135" s="25"/>
      <c r="AH135" s="25">
        <v>0</v>
      </c>
      <c r="AI135" s="25"/>
      <c r="AJ135" s="25"/>
      <c r="AK135" s="25"/>
      <c r="AL135" s="25">
        <f t="shared" si="9"/>
        <v>0</v>
      </c>
      <c r="AM135" s="25"/>
      <c r="AN135" s="25"/>
      <c r="AO135" s="25"/>
    </row>
    <row r="136" s="23" customFormat="1" ht="48" customHeight="1">
      <c r="B136" s="34" t="s">
        <v>174</v>
      </c>
      <c r="C136" s="35"/>
      <c r="D136" s="25" t="s">
        <v>183</v>
      </c>
      <c r="E136" s="25"/>
      <c r="F136" s="25"/>
      <c r="G136" s="25">
        <v>0</v>
      </c>
      <c r="H136" s="25"/>
      <c r="I136" s="25"/>
      <c r="J136" s="25"/>
      <c r="K136" s="25">
        <v>0</v>
      </c>
      <c r="L136" s="25"/>
      <c r="M136" s="25"/>
      <c r="N136" s="25"/>
      <c r="O136" s="25"/>
      <c r="P136" s="25"/>
      <c r="Q136" s="25">
        <v>0</v>
      </c>
      <c r="R136" s="25"/>
      <c r="S136" s="25"/>
      <c r="T136" s="25"/>
      <c r="U136" s="25"/>
      <c r="V136" s="25"/>
      <c r="W136" s="25">
        <v>0</v>
      </c>
      <c r="X136" s="25"/>
      <c r="Y136" s="25"/>
      <c r="Z136" s="25"/>
      <c r="AA136" s="25"/>
      <c r="AB136" s="25">
        <v>0</v>
      </c>
      <c r="AC136" s="25"/>
      <c r="AD136" s="25"/>
      <c r="AE136" s="25"/>
      <c r="AF136" s="25"/>
      <c r="AG136" s="25"/>
      <c r="AH136" s="25">
        <v>0</v>
      </c>
      <c r="AI136" s="25"/>
      <c r="AJ136" s="25"/>
      <c r="AK136" s="25"/>
      <c r="AL136" s="25">
        <f t="shared" si="9"/>
        <v>0</v>
      </c>
      <c r="AM136" s="25"/>
      <c r="AN136" s="25"/>
      <c r="AO136" s="25"/>
    </row>
    <row r="137" s="23" customFormat="1" ht="15" customHeight="1">
      <c r="B137" s="34" t="s">
        <v>175</v>
      </c>
      <c r="C137" s="35"/>
      <c r="D137" s="25" t="s">
        <v>183</v>
      </c>
      <c r="E137" s="25"/>
      <c r="F137" s="25"/>
      <c r="G137" s="29">
        <v>592398.09999999998</v>
      </c>
      <c r="H137" s="30"/>
      <c r="I137" s="30"/>
      <c r="J137" s="31"/>
      <c r="K137" s="29">
        <v>0</v>
      </c>
      <c r="L137" s="30"/>
      <c r="M137" s="30"/>
      <c r="N137" s="30"/>
      <c r="O137" s="30"/>
      <c r="P137" s="31"/>
      <c r="Q137" s="29">
        <v>0</v>
      </c>
      <c r="R137" s="30"/>
      <c r="S137" s="30"/>
      <c r="T137" s="30"/>
      <c r="U137" s="30"/>
      <c r="V137" s="31"/>
      <c r="W137" s="29">
        <v>0</v>
      </c>
      <c r="X137" s="30"/>
      <c r="Y137" s="30"/>
      <c r="Z137" s="30"/>
      <c r="AA137" s="31"/>
      <c r="AB137" s="29">
        <v>0</v>
      </c>
      <c r="AC137" s="30"/>
      <c r="AD137" s="30"/>
      <c r="AE137" s="30"/>
      <c r="AF137" s="30"/>
      <c r="AG137" s="31"/>
      <c r="AH137" s="29">
        <v>0</v>
      </c>
      <c r="AI137" s="30"/>
      <c r="AJ137" s="30"/>
      <c r="AK137" s="31"/>
      <c r="AL137" s="25">
        <f t="shared" si="9"/>
        <v>592398.09999999998</v>
      </c>
      <c r="AM137" s="25"/>
      <c r="AN137" s="25"/>
      <c r="AO137" s="25"/>
    </row>
    <row r="138" s="23" customFormat="1" ht="63" customHeight="1">
      <c r="B138" s="34" t="s">
        <v>176</v>
      </c>
      <c r="C138" s="35"/>
      <c r="D138" s="25" t="s">
        <v>183</v>
      </c>
      <c r="E138" s="25"/>
      <c r="F138" s="25"/>
      <c r="G138" s="29">
        <v>0</v>
      </c>
      <c r="H138" s="30"/>
      <c r="I138" s="30"/>
      <c r="J138" s="31"/>
      <c r="K138" s="29">
        <v>0</v>
      </c>
      <c r="L138" s="30"/>
      <c r="M138" s="30"/>
      <c r="N138" s="30"/>
      <c r="O138" s="30"/>
      <c r="P138" s="31"/>
      <c r="Q138" s="29">
        <v>0</v>
      </c>
      <c r="R138" s="30"/>
      <c r="S138" s="30"/>
      <c r="T138" s="30"/>
      <c r="U138" s="30"/>
      <c r="V138" s="31"/>
      <c r="W138" s="29">
        <v>0</v>
      </c>
      <c r="X138" s="30"/>
      <c r="Y138" s="30"/>
      <c r="Z138" s="30"/>
      <c r="AA138" s="31"/>
      <c r="AB138" s="29">
        <v>0</v>
      </c>
      <c r="AC138" s="30"/>
      <c r="AD138" s="30"/>
      <c r="AE138" s="30"/>
      <c r="AF138" s="30"/>
      <c r="AG138" s="31"/>
      <c r="AH138" s="29">
        <v>0</v>
      </c>
      <c r="AI138" s="30"/>
      <c r="AJ138" s="30"/>
      <c r="AK138" s="31"/>
      <c r="AL138" s="25">
        <f t="shared" si="9"/>
        <v>0</v>
      </c>
      <c r="AM138" s="25"/>
      <c r="AN138" s="25"/>
      <c r="AO138" s="25"/>
    </row>
    <row r="139" s="23" customFormat="1" ht="52.5" customHeight="1">
      <c r="B139" s="34" t="s">
        <v>177</v>
      </c>
      <c r="C139" s="35"/>
      <c r="D139" s="25" t="s">
        <v>183</v>
      </c>
      <c r="E139" s="25"/>
      <c r="F139" s="25"/>
      <c r="G139" s="29">
        <v>0</v>
      </c>
      <c r="H139" s="30"/>
      <c r="I139" s="30"/>
      <c r="J139" s="31"/>
      <c r="K139" s="29">
        <v>0</v>
      </c>
      <c r="L139" s="30"/>
      <c r="M139" s="30"/>
      <c r="N139" s="30"/>
      <c r="O139" s="30"/>
      <c r="P139" s="31"/>
      <c r="Q139" s="29">
        <v>0</v>
      </c>
      <c r="R139" s="30"/>
      <c r="S139" s="30"/>
      <c r="T139" s="30"/>
      <c r="U139" s="30"/>
      <c r="V139" s="31"/>
      <c r="W139" s="29">
        <v>0</v>
      </c>
      <c r="X139" s="30"/>
      <c r="Y139" s="30"/>
      <c r="Z139" s="30"/>
      <c r="AA139" s="31"/>
      <c r="AB139" s="29">
        <v>0</v>
      </c>
      <c r="AC139" s="30"/>
      <c r="AD139" s="30"/>
      <c r="AE139" s="30"/>
      <c r="AF139" s="30"/>
      <c r="AG139" s="31"/>
      <c r="AH139" s="29">
        <v>0</v>
      </c>
      <c r="AI139" s="30"/>
      <c r="AJ139" s="30"/>
      <c r="AK139" s="31"/>
      <c r="AL139" s="25">
        <f t="shared" si="9"/>
        <v>0</v>
      </c>
      <c r="AM139" s="25"/>
      <c r="AN139" s="25"/>
      <c r="AO139" s="25"/>
    </row>
    <row r="140" s="23" customFormat="1" ht="32.25" customHeight="1">
      <c r="B140" s="34" t="s">
        <v>178</v>
      </c>
      <c r="C140" s="35"/>
      <c r="D140" s="25" t="s">
        <v>183</v>
      </c>
      <c r="E140" s="25"/>
      <c r="F140" s="25"/>
      <c r="G140" s="29">
        <v>616000</v>
      </c>
      <c r="H140" s="30"/>
      <c r="I140" s="30"/>
      <c r="J140" s="31"/>
      <c r="K140" s="29">
        <v>0</v>
      </c>
      <c r="L140" s="30"/>
      <c r="M140" s="30"/>
      <c r="N140" s="30"/>
      <c r="O140" s="30"/>
      <c r="P140" s="31"/>
      <c r="Q140" s="29">
        <v>0</v>
      </c>
      <c r="R140" s="30"/>
      <c r="S140" s="30"/>
      <c r="T140" s="30"/>
      <c r="U140" s="30"/>
      <c r="V140" s="31"/>
      <c r="W140" s="29">
        <v>0</v>
      </c>
      <c r="X140" s="30"/>
      <c r="Y140" s="30"/>
      <c r="Z140" s="30"/>
      <c r="AA140" s="31"/>
      <c r="AB140" s="29">
        <v>0</v>
      </c>
      <c r="AC140" s="30"/>
      <c r="AD140" s="30"/>
      <c r="AE140" s="30"/>
      <c r="AF140" s="30"/>
      <c r="AG140" s="31"/>
      <c r="AH140" s="29">
        <v>0</v>
      </c>
      <c r="AI140" s="30"/>
      <c r="AJ140" s="30"/>
      <c r="AK140" s="31"/>
      <c r="AL140" s="25">
        <f t="shared" si="9"/>
        <v>616000</v>
      </c>
      <c r="AM140" s="25"/>
      <c r="AN140" s="25"/>
      <c r="AO140" s="25"/>
    </row>
    <row r="141" s="23" customFormat="1" ht="15.75">
      <c r="B141" s="34" t="s">
        <v>179</v>
      </c>
      <c r="C141" s="35"/>
      <c r="D141" s="25" t="s">
        <v>183</v>
      </c>
      <c r="E141" s="25"/>
      <c r="F141" s="25"/>
      <c r="G141" s="25">
        <v>0</v>
      </c>
      <c r="H141" s="25"/>
      <c r="I141" s="25"/>
      <c r="J141" s="25"/>
      <c r="K141" s="29">
        <v>0</v>
      </c>
      <c r="L141" s="30"/>
      <c r="M141" s="30"/>
      <c r="N141" s="30"/>
      <c r="O141" s="30"/>
      <c r="P141" s="31"/>
      <c r="Q141" s="29">
        <v>0</v>
      </c>
      <c r="R141" s="30"/>
      <c r="S141" s="30"/>
      <c r="T141" s="30"/>
      <c r="U141" s="30"/>
      <c r="V141" s="31"/>
      <c r="W141" s="29">
        <v>0</v>
      </c>
      <c r="X141" s="30"/>
      <c r="Y141" s="30"/>
      <c r="Z141" s="30"/>
      <c r="AA141" s="31"/>
      <c r="AB141" s="29">
        <v>0</v>
      </c>
      <c r="AC141" s="30"/>
      <c r="AD141" s="30"/>
      <c r="AE141" s="30"/>
      <c r="AF141" s="30"/>
      <c r="AG141" s="31"/>
      <c r="AH141" s="29">
        <v>0</v>
      </c>
      <c r="AI141" s="30"/>
      <c r="AJ141" s="30"/>
      <c r="AK141" s="31"/>
      <c r="AL141" s="25">
        <f t="shared" si="9"/>
        <v>0</v>
      </c>
      <c r="AM141" s="25"/>
      <c r="AN141" s="25"/>
      <c r="AO141" s="25"/>
    </row>
    <row r="142" s="23" customFormat="1" ht="15.75" customHeight="1">
      <c r="B142" s="34" t="s">
        <v>180</v>
      </c>
      <c r="C142" s="35"/>
      <c r="D142" s="25" t="s">
        <v>183</v>
      </c>
      <c r="E142" s="25"/>
      <c r="F142" s="25"/>
      <c r="G142" s="29">
        <v>0</v>
      </c>
      <c r="H142" s="30"/>
      <c r="I142" s="30"/>
      <c r="J142" s="31"/>
      <c r="K142" s="29">
        <v>0</v>
      </c>
      <c r="L142" s="30"/>
      <c r="M142" s="30"/>
      <c r="N142" s="30"/>
      <c r="O142" s="30"/>
      <c r="P142" s="31"/>
      <c r="Q142" s="29">
        <v>0</v>
      </c>
      <c r="R142" s="30"/>
      <c r="S142" s="30"/>
      <c r="T142" s="30"/>
      <c r="U142" s="30"/>
      <c r="V142" s="31"/>
      <c r="W142" s="29">
        <v>0</v>
      </c>
      <c r="X142" s="30"/>
      <c r="Y142" s="30"/>
      <c r="Z142" s="30"/>
      <c r="AA142" s="31"/>
      <c r="AB142" s="29">
        <v>0</v>
      </c>
      <c r="AC142" s="30"/>
      <c r="AD142" s="30"/>
      <c r="AE142" s="30"/>
      <c r="AF142" s="30"/>
      <c r="AG142" s="31"/>
      <c r="AH142" s="29">
        <v>0</v>
      </c>
      <c r="AI142" s="30"/>
      <c r="AJ142" s="30"/>
      <c r="AK142" s="31"/>
      <c r="AL142" s="25">
        <f t="shared" si="9"/>
        <v>0</v>
      </c>
      <c r="AM142" s="25"/>
      <c r="AN142" s="25"/>
      <c r="AO142" s="25"/>
    </row>
    <row r="143" s="23" customFormat="1" ht="18" customHeight="1">
      <c r="A143" s="20"/>
      <c r="B143" s="32" t="s">
        <v>187</v>
      </c>
      <c r="C143" s="33"/>
      <c r="D143" s="26" t="s">
        <v>183</v>
      </c>
      <c r="E143" s="27"/>
      <c r="F143" s="28"/>
      <c r="G143" s="26">
        <f>G150</f>
        <v>538797.48120000004</v>
      </c>
      <c r="H143" s="27"/>
      <c r="I143" s="27"/>
      <c r="J143" s="28"/>
      <c r="K143" s="26">
        <f>K150</f>
        <v>0</v>
      </c>
      <c r="L143" s="27"/>
      <c r="M143" s="27"/>
      <c r="N143" s="27"/>
      <c r="O143" s="27"/>
      <c r="P143" s="28"/>
      <c r="Q143" s="26">
        <f>Q150</f>
        <v>0</v>
      </c>
      <c r="R143" s="27"/>
      <c r="S143" s="27"/>
      <c r="T143" s="27"/>
      <c r="U143" s="27"/>
      <c r="V143" s="28"/>
      <c r="W143" s="26">
        <f>W150</f>
        <v>0</v>
      </c>
      <c r="X143" s="27"/>
      <c r="Y143" s="27"/>
      <c r="Z143" s="27"/>
      <c r="AA143" s="28"/>
      <c r="AB143" s="26">
        <f>AB150</f>
        <v>0</v>
      </c>
      <c r="AC143" s="27"/>
      <c r="AD143" s="27"/>
      <c r="AE143" s="27"/>
      <c r="AF143" s="27"/>
      <c r="AG143" s="28"/>
      <c r="AH143" s="26">
        <f>AH150</f>
        <v>0</v>
      </c>
      <c r="AI143" s="27"/>
      <c r="AJ143" s="27"/>
      <c r="AK143" s="28"/>
      <c r="AL143" s="26">
        <f t="shared" si="9"/>
        <v>538797.48120000004</v>
      </c>
      <c r="AM143" s="27"/>
      <c r="AN143" s="27"/>
      <c r="AO143" s="28"/>
    </row>
    <row r="144" s="36" customFormat="1" ht="15.75">
      <c r="B144" s="37" t="s">
        <v>172</v>
      </c>
      <c r="C144" s="38"/>
      <c r="D144" s="39" t="s">
        <v>183</v>
      </c>
      <c r="E144" s="40"/>
      <c r="F144" s="41"/>
      <c r="G144" s="39">
        <v>533409.50639</v>
      </c>
      <c r="H144" s="40"/>
      <c r="I144" s="40"/>
      <c r="J144" s="41"/>
      <c r="K144" s="39">
        <v>0</v>
      </c>
      <c r="L144" s="40"/>
      <c r="M144" s="40"/>
      <c r="N144" s="40"/>
      <c r="O144" s="40"/>
      <c r="P144" s="41"/>
      <c r="Q144" s="39">
        <v>0</v>
      </c>
      <c r="R144" s="40"/>
      <c r="S144" s="40"/>
      <c r="T144" s="40"/>
      <c r="U144" s="40"/>
      <c r="V144" s="41"/>
      <c r="W144" s="39">
        <v>0</v>
      </c>
      <c r="X144" s="40"/>
      <c r="Y144" s="40"/>
      <c r="Z144" s="40"/>
      <c r="AA144" s="41"/>
      <c r="AB144" s="39">
        <v>0</v>
      </c>
      <c r="AC144" s="40"/>
      <c r="AD144" s="40"/>
      <c r="AE144" s="40"/>
      <c r="AF144" s="40"/>
      <c r="AG144" s="41"/>
      <c r="AH144" s="39">
        <v>0</v>
      </c>
      <c r="AI144" s="40"/>
      <c r="AJ144" s="40"/>
      <c r="AK144" s="41"/>
      <c r="AL144" s="39">
        <f t="shared" si="9"/>
        <v>533409.50639</v>
      </c>
      <c r="AM144" s="40"/>
      <c r="AN144" s="40"/>
      <c r="AO144" s="41"/>
    </row>
    <row r="145" s="36" customFormat="1" ht="32.25" customHeight="1">
      <c r="B145" s="42" t="s">
        <v>173</v>
      </c>
      <c r="C145" s="43"/>
      <c r="D145" s="39" t="s">
        <v>183</v>
      </c>
      <c r="E145" s="40"/>
      <c r="F145" s="41"/>
      <c r="G145" s="39">
        <v>0</v>
      </c>
      <c r="H145" s="40"/>
      <c r="I145" s="40"/>
      <c r="J145" s="41"/>
      <c r="K145" s="39">
        <v>0</v>
      </c>
      <c r="L145" s="40"/>
      <c r="M145" s="40"/>
      <c r="N145" s="40"/>
      <c r="O145" s="40"/>
      <c r="P145" s="41"/>
      <c r="Q145" s="39">
        <v>0</v>
      </c>
      <c r="R145" s="40"/>
      <c r="S145" s="40"/>
      <c r="T145" s="40"/>
      <c r="U145" s="40"/>
      <c r="V145" s="41"/>
      <c r="W145" s="39">
        <v>0</v>
      </c>
      <c r="X145" s="40"/>
      <c r="Y145" s="40"/>
      <c r="Z145" s="40"/>
      <c r="AA145" s="41"/>
      <c r="AB145" s="39">
        <v>0</v>
      </c>
      <c r="AC145" s="40"/>
      <c r="AD145" s="40"/>
      <c r="AE145" s="40"/>
      <c r="AF145" s="40"/>
      <c r="AG145" s="41"/>
      <c r="AH145" s="39">
        <v>0</v>
      </c>
      <c r="AI145" s="40"/>
      <c r="AJ145" s="40"/>
      <c r="AK145" s="41"/>
      <c r="AL145" s="39">
        <f t="shared" si="9"/>
        <v>0</v>
      </c>
      <c r="AM145" s="40"/>
      <c r="AN145" s="40"/>
      <c r="AO145" s="41"/>
    </row>
    <row r="146" s="36" customFormat="1" ht="48.75" customHeight="1">
      <c r="B146" s="42" t="s">
        <v>174</v>
      </c>
      <c r="C146" s="43"/>
      <c r="D146" s="39" t="s">
        <v>183</v>
      </c>
      <c r="E146" s="40"/>
      <c r="F146" s="41"/>
      <c r="G146" s="39">
        <v>0</v>
      </c>
      <c r="H146" s="40"/>
      <c r="I146" s="40"/>
      <c r="J146" s="41"/>
      <c r="K146" s="39">
        <v>0</v>
      </c>
      <c r="L146" s="40"/>
      <c r="M146" s="40"/>
      <c r="N146" s="40"/>
      <c r="O146" s="40"/>
      <c r="P146" s="41"/>
      <c r="Q146" s="39">
        <v>0</v>
      </c>
      <c r="R146" s="40"/>
      <c r="S146" s="40"/>
      <c r="T146" s="40"/>
      <c r="U146" s="40"/>
      <c r="V146" s="41"/>
      <c r="W146" s="39">
        <v>0</v>
      </c>
      <c r="X146" s="40"/>
      <c r="Y146" s="40"/>
      <c r="Z146" s="40"/>
      <c r="AA146" s="41"/>
      <c r="AB146" s="39">
        <v>0</v>
      </c>
      <c r="AC146" s="40"/>
      <c r="AD146" s="40"/>
      <c r="AE146" s="40"/>
      <c r="AF146" s="40"/>
      <c r="AG146" s="41"/>
      <c r="AH146" s="39">
        <v>0</v>
      </c>
      <c r="AI146" s="40"/>
      <c r="AJ146" s="40"/>
      <c r="AK146" s="41"/>
      <c r="AL146" s="39">
        <f t="shared" si="9"/>
        <v>0</v>
      </c>
      <c r="AM146" s="40"/>
      <c r="AN146" s="40"/>
      <c r="AO146" s="41"/>
    </row>
    <row r="147" s="36" customFormat="1" ht="15.75">
      <c r="B147" s="42" t="s">
        <v>175</v>
      </c>
      <c r="C147" s="43"/>
      <c r="D147" s="39" t="s">
        <v>183</v>
      </c>
      <c r="E147" s="40"/>
      <c r="F147" s="41"/>
      <c r="G147" s="39">
        <v>533409.50639</v>
      </c>
      <c r="H147" s="40"/>
      <c r="I147" s="40"/>
      <c r="J147" s="41"/>
      <c r="K147" s="39">
        <v>0</v>
      </c>
      <c r="L147" s="40"/>
      <c r="M147" s="40"/>
      <c r="N147" s="40"/>
      <c r="O147" s="40"/>
      <c r="P147" s="41"/>
      <c r="Q147" s="39">
        <v>0</v>
      </c>
      <c r="R147" s="40"/>
      <c r="S147" s="40"/>
      <c r="T147" s="40"/>
      <c r="U147" s="40"/>
      <c r="V147" s="41"/>
      <c r="W147" s="39">
        <v>0</v>
      </c>
      <c r="X147" s="40"/>
      <c r="Y147" s="40"/>
      <c r="Z147" s="40"/>
      <c r="AA147" s="41"/>
      <c r="AB147" s="39">
        <v>0</v>
      </c>
      <c r="AC147" s="40"/>
      <c r="AD147" s="40"/>
      <c r="AE147" s="40"/>
      <c r="AF147" s="40"/>
      <c r="AG147" s="41"/>
      <c r="AH147" s="39">
        <v>0</v>
      </c>
      <c r="AI147" s="40"/>
      <c r="AJ147" s="40"/>
      <c r="AK147" s="41"/>
      <c r="AL147" s="39">
        <f t="shared" si="9"/>
        <v>533409.50639</v>
      </c>
      <c r="AM147" s="40"/>
      <c r="AN147" s="40"/>
      <c r="AO147" s="41"/>
    </row>
    <row r="148" s="36" customFormat="1" ht="64.5" customHeight="1">
      <c r="B148" s="42" t="s">
        <v>176</v>
      </c>
      <c r="C148" s="43"/>
      <c r="D148" s="39" t="s">
        <v>183</v>
      </c>
      <c r="E148" s="40"/>
      <c r="F148" s="41"/>
      <c r="G148" s="39">
        <v>0</v>
      </c>
      <c r="H148" s="40"/>
      <c r="I148" s="40"/>
      <c r="J148" s="41"/>
      <c r="K148" s="39">
        <v>0</v>
      </c>
      <c r="L148" s="40"/>
      <c r="M148" s="40"/>
      <c r="N148" s="40"/>
      <c r="O148" s="40"/>
      <c r="P148" s="41"/>
      <c r="Q148" s="39">
        <v>0</v>
      </c>
      <c r="R148" s="40"/>
      <c r="S148" s="40"/>
      <c r="T148" s="40"/>
      <c r="U148" s="40"/>
      <c r="V148" s="41"/>
      <c r="W148" s="39">
        <v>0</v>
      </c>
      <c r="X148" s="40"/>
      <c r="Y148" s="40"/>
      <c r="Z148" s="40"/>
      <c r="AA148" s="41"/>
      <c r="AB148" s="39">
        <v>0</v>
      </c>
      <c r="AC148" s="40"/>
      <c r="AD148" s="40"/>
      <c r="AE148" s="40"/>
      <c r="AF148" s="40"/>
      <c r="AG148" s="41"/>
      <c r="AH148" s="39">
        <v>0</v>
      </c>
      <c r="AI148" s="40"/>
      <c r="AJ148" s="40"/>
      <c r="AK148" s="41"/>
      <c r="AL148" s="39">
        <f t="shared" si="9"/>
        <v>0</v>
      </c>
      <c r="AM148" s="40"/>
      <c r="AN148" s="40"/>
      <c r="AO148" s="41"/>
    </row>
    <row r="149" s="36" customFormat="1" ht="51.75" customHeight="1">
      <c r="B149" s="42" t="s">
        <v>177</v>
      </c>
      <c r="C149" s="43"/>
      <c r="D149" s="39" t="s">
        <v>183</v>
      </c>
      <c r="E149" s="40"/>
      <c r="F149" s="41"/>
      <c r="G149" s="39">
        <v>0</v>
      </c>
      <c r="H149" s="40"/>
      <c r="I149" s="40"/>
      <c r="J149" s="41"/>
      <c r="K149" s="39">
        <v>0</v>
      </c>
      <c r="L149" s="40"/>
      <c r="M149" s="40"/>
      <c r="N149" s="40"/>
      <c r="O149" s="40"/>
      <c r="P149" s="41"/>
      <c r="Q149" s="39">
        <v>0</v>
      </c>
      <c r="R149" s="40"/>
      <c r="S149" s="40"/>
      <c r="T149" s="40"/>
      <c r="U149" s="40"/>
      <c r="V149" s="41"/>
      <c r="W149" s="39">
        <v>0</v>
      </c>
      <c r="X149" s="40"/>
      <c r="Y149" s="40"/>
      <c r="Z149" s="40"/>
      <c r="AA149" s="41"/>
      <c r="AB149" s="39">
        <v>0</v>
      </c>
      <c r="AC149" s="40"/>
      <c r="AD149" s="40"/>
      <c r="AE149" s="40"/>
      <c r="AF149" s="40"/>
      <c r="AG149" s="41"/>
      <c r="AH149" s="39">
        <v>0</v>
      </c>
      <c r="AI149" s="40"/>
      <c r="AJ149" s="40"/>
      <c r="AK149" s="41"/>
      <c r="AL149" s="39">
        <f t="shared" si="9"/>
        <v>0</v>
      </c>
      <c r="AM149" s="40"/>
      <c r="AN149" s="40"/>
      <c r="AO149" s="41"/>
    </row>
    <row r="150" s="36" customFormat="1" ht="33.75" customHeight="1">
      <c r="B150" s="42" t="s">
        <v>178</v>
      </c>
      <c r="C150" s="43"/>
      <c r="D150" s="39" t="s">
        <v>183</v>
      </c>
      <c r="E150" s="40"/>
      <c r="F150" s="41"/>
      <c r="G150" s="39">
        <v>538797.48120000004</v>
      </c>
      <c r="H150" s="40"/>
      <c r="I150" s="40"/>
      <c r="J150" s="41"/>
      <c r="K150" s="39">
        <v>0</v>
      </c>
      <c r="L150" s="40"/>
      <c r="M150" s="40"/>
      <c r="N150" s="40"/>
      <c r="O150" s="40"/>
      <c r="P150" s="41"/>
      <c r="Q150" s="39">
        <v>0</v>
      </c>
      <c r="R150" s="40"/>
      <c r="S150" s="40"/>
      <c r="T150" s="40"/>
      <c r="U150" s="40"/>
      <c r="V150" s="41"/>
      <c r="W150" s="39">
        <v>0</v>
      </c>
      <c r="X150" s="40"/>
      <c r="Y150" s="40"/>
      <c r="Z150" s="40"/>
      <c r="AA150" s="41"/>
      <c r="AB150" s="39">
        <v>0</v>
      </c>
      <c r="AC150" s="40"/>
      <c r="AD150" s="40"/>
      <c r="AE150" s="40"/>
      <c r="AF150" s="40"/>
      <c r="AG150" s="41"/>
      <c r="AH150" s="39">
        <v>0</v>
      </c>
      <c r="AI150" s="40"/>
      <c r="AJ150" s="40"/>
      <c r="AK150" s="41"/>
      <c r="AL150" s="39">
        <f t="shared" si="9"/>
        <v>538797.48120000004</v>
      </c>
      <c r="AM150" s="40"/>
      <c r="AN150" s="40"/>
      <c r="AO150" s="41"/>
    </row>
    <row r="151" s="36" customFormat="1" ht="15.75" customHeight="1">
      <c r="B151" s="42" t="s">
        <v>179</v>
      </c>
      <c r="C151" s="43"/>
      <c r="D151" s="39" t="s">
        <v>183</v>
      </c>
      <c r="E151" s="40"/>
      <c r="F151" s="41"/>
      <c r="G151" s="39">
        <v>0</v>
      </c>
      <c r="H151" s="40"/>
      <c r="I151" s="40"/>
      <c r="J151" s="41"/>
      <c r="K151" s="39">
        <v>0</v>
      </c>
      <c r="L151" s="40"/>
      <c r="M151" s="40"/>
      <c r="N151" s="40"/>
      <c r="O151" s="40"/>
      <c r="P151" s="41"/>
      <c r="Q151" s="39">
        <v>0</v>
      </c>
      <c r="R151" s="40"/>
      <c r="S151" s="40"/>
      <c r="T151" s="40"/>
      <c r="U151" s="40"/>
      <c r="V151" s="41"/>
      <c r="W151" s="39">
        <v>0</v>
      </c>
      <c r="X151" s="40"/>
      <c r="Y151" s="40"/>
      <c r="Z151" s="40"/>
      <c r="AA151" s="41"/>
      <c r="AB151" s="39">
        <v>0</v>
      </c>
      <c r="AC151" s="40"/>
      <c r="AD151" s="40"/>
      <c r="AE151" s="40"/>
      <c r="AF151" s="40"/>
      <c r="AG151" s="41"/>
      <c r="AH151" s="39">
        <v>0</v>
      </c>
      <c r="AI151" s="40"/>
      <c r="AJ151" s="40"/>
      <c r="AK151" s="41"/>
      <c r="AL151" s="39">
        <f t="shared" si="9"/>
        <v>0</v>
      </c>
      <c r="AM151" s="40"/>
      <c r="AN151" s="40"/>
      <c r="AO151" s="41"/>
    </row>
    <row r="152" s="36" customFormat="1" ht="15.75" customHeight="1">
      <c r="B152" s="42" t="s">
        <v>180</v>
      </c>
      <c r="C152" s="43"/>
      <c r="D152" s="39" t="s">
        <v>183</v>
      </c>
      <c r="E152" s="40"/>
      <c r="F152" s="41"/>
      <c r="G152" s="39">
        <v>0</v>
      </c>
      <c r="H152" s="40"/>
      <c r="I152" s="40"/>
      <c r="J152" s="41"/>
      <c r="K152" s="39">
        <v>0</v>
      </c>
      <c r="L152" s="40"/>
      <c r="M152" s="40"/>
      <c r="N152" s="40"/>
      <c r="O152" s="40"/>
      <c r="P152" s="41"/>
      <c r="Q152" s="39">
        <v>0</v>
      </c>
      <c r="R152" s="40"/>
      <c r="S152" s="40"/>
      <c r="T152" s="40"/>
      <c r="U152" s="40"/>
      <c r="V152" s="41"/>
      <c r="W152" s="39">
        <v>0</v>
      </c>
      <c r="X152" s="40"/>
      <c r="Y152" s="40"/>
      <c r="Z152" s="40"/>
      <c r="AA152" s="41"/>
      <c r="AB152" s="39">
        <v>0</v>
      </c>
      <c r="AC152" s="40"/>
      <c r="AD152" s="40"/>
      <c r="AE152" s="40"/>
      <c r="AF152" s="40"/>
      <c r="AG152" s="41"/>
      <c r="AH152" s="39">
        <v>0</v>
      </c>
      <c r="AI152" s="40"/>
      <c r="AJ152" s="40"/>
      <c r="AK152" s="41"/>
      <c r="AL152" s="39">
        <f t="shared" si="9"/>
        <v>0</v>
      </c>
      <c r="AM152" s="40"/>
      <c r="AN152" s="40"/>
      <c r="AO152" s="41"/>
    </row>
    <row r="153" s="23" customFormat="1" ht="48" customHeight="1">
      <c r="A153" s="20"/>
      <c r="B153" s="32" t="s">
        <v>188</v>
      </c>
      <c r="C153" s="33"/>
      <c r="D153" s="26" t="s">
        <v>183</v>
      </c>
      <c r="E153" s="27"/>
      <c r="F153" s="28"/>
      <c r="G153" s="26">
        <f>G160+G161</f>
        <v>24508264.600000001</v>
      </c>
      <c r="H153" s="27"/>
      <c r="I153" s="27"/>
      <c r="J153" s="28"/>
      <c r="K153" s="26">
        <f>K160+K161</f>
        <v>809615</v>
      </c>
      <c r="L153" s="27"/>
      <c r="M153" s="27"/>
      <c r="N153" s="27"/>
      <c r="O153" s="27"/>
      <c r="P153" s="28"/>
      <c r="Q153" s="26">
        <f>Q160+Q161</f>
        <v>676000</v>
      </c>
      <c r="R153" s="27"/>
      <c r="S153" s="27"/>
      <c r="T153" s="27"/>
      <c r="U153" s="27"/>
      <c r="V153" s="28"/>
      <c r="W153" s="26">
        <f>W160+W161</f>
        <v>676000</v>
      </c>
      <c r="X153" s="27"/>
      <c r="Y153" s="27"/>
      <c r="Z153" s="27"/>
      <c r="AA153" s="28"/>
      <c r="AB153" s="26">
        <f>AB160+AB161</f>
        <v>676000</v>
      </c>
      <c r="AC153" s="27"/>
      <c r="AD153" s="27"/>
      <c r="AE153" s="27"/>
      <c r="AF153" s="27"/>
      <c r="AG153" s="28"/>
      <c r="AH153" s="26">
        <f>AH160+AH161</f>
        <v>676000</v>
      </c>
      <c r="AI153" s="27"/>
      <c r="AJ153" s="27"/>
      <c r="AK153" s="28"/>
      <c r="AL153" s="26">
        <f t="shared" si="9"/>
        <v>28021879.600000001</v>
      </c>
      <c r="AM153" s="27"/>
      <c r="AN153" s="27"/>
      <c r="AO153" s="28"/>
    </row>
    <row r="154" s="36" customFormat="1" ht="15.75">
      <c r="B154" s="37" t="s">
        <v>172</v>
      </c>
      <c r="C154" s="38"/>
      <c r="D154" s="39" t="s">
        <v>183</v>
      </c>
      <c r="E154" s="40"/>
      <c r="F154" s="41"/>
      <c r="G154" s="39">
        <v>546466.33999999997</v>
      </c>
      <c r="H154" s="40"/>
      <c r="I154" s="40"/>
      <c r="J154" s="41"/>
      <c r="K154" s="39">
        <v>132011.60000000001</v>
      </c>
      <c r="L154" s="40"/>
      <c r="M154" s="40"/>
      <c r="N154" s="40"/>
      <c r="O154" s="40"/>
      <c r="P154" s="41"/>
      <c r="Q154" s="39">
        <v>0</v>
      </c>
      <c r="R154" s="40"/>
      <c r="S154" s="40"/>
      <c r="T154" s="40"/>
      <c r="U154" s="40"/>
      <c r="V154" s="41"/>
      <c r="W154" s="39">
        <v>0</v>
      </c>
      <c r="X154" s="40"/>
      <c r="Y154" s="40"/>
      <c r="Z154" s="40"/>
      <c r="AA154" s="41"/>
      <c r="AB154" s="39">
        <v>0</v>
      </c>
      <c r="AC154" s="40"/>
      <c r="AD154" s="40"/>
      <c r="AE154" s="40"/>
      <c r="AF154" s="40"/>
      <c r="AG154" s="41"/>
      <c r="AH154" s="39">
        <v>0</v>
      </c>
      <c r="AI154" s="40"/>
      <c r="AJ154" s="40"/>
      <c r="AK154" s="41"/>
      <c r="AL154" s="39">
        <f t="shared" si="9"/>
        <v>678477.93999999994</v>
      </c>
      <c r="AM154" s="40"/>
      <c r="AN154" s="40"/>
      <c r="AO154" s="41"/>
    </row>
    <row r="155" s="36" customFormat="1" ht="32.25" customHeight="1">
      <c r="B155" s="42" t="s">
        <v>173</v>
      </c>
      <c r="C155" s="43"/>
      <c r="D155" s="39" t="s">
        <v>183</v>
      </c>
      <c r="E155" s="40"/>
      <c r="F155" s="41"/>
      <c r="G155" s="39">
        <f t="shared" ref="G155:G162" si="10">G165+G175+G185+G195</f>
        <v>0</v>
      </c>
      <c r="H155" s="40"/>
      <c r="I155" s="40"/>
      <c r="J155" s="41"/>
      <c r="K155" s="39">
        <f t="shared" ref="K155:K162" si="11">K165+K175+K185+K195</f>
        <v>0</v>
      </c>
      <c r="L155" s="40"/>
      <c r="M155" s="40"/>
      <c r="N155" s="40"/>
      <c r="O155" s="40"/>
      <c r="P155" s="41"/>
      <c r="Q155" s="39">
        <f t="shared" ref="Q155:Q162" si="12">Q165+Q175+Q185+Q195</f>
        <v>0</v>
      </c>
      <c r="R155" s="40"/>
      <c r="S155" s="40"/>
      <c r="T155" s="40"/>
      <c r="U155" s="40"/>
      <c r="V155" s="41"/>
      <c r="W155" s="39">
        <f t="shared" ref="W155:W162" si="13">W165+W175+W185+W195</f>
        <v>0</v>
      </c>
      <c r="X155" s="40"/>
      <c r="Y155" s="40"/>
      <c r="Z155" s="40"/>
      <c r="AA155" s="41"/>
      <c r="AB155" s="39">
        <f t="shared" ref="AB155:AB162" si="14">AB165+AB175+AB185+AB195</f>
        <v>0</v>
      </c>
      <c r="AC155" s="40"/>
      <c r="AD155" s="40"/>
      <c r="AE155" s="40"/>
      <c r="AF155" s="40"/>
      <c r="AG155" s="41"/>
      <c r="AH155" s="39">
        <f t="shared" ref="AH155:AH162" si="15">AH165+AH175+AH185+AH195</f>
        <v>0</v>
      </c>
      <c r="AI155" s="40"/>
      <c r="AJ155" s="40"/>
      <c r="AK155" s="41"/>
      <c r="AL155" s="39">
        <f t="shared" si="9"/>
        <v>0</v>
      </c>
      <c r="AM155" s="40"/>
      <c r="AN155" s="40"/>
      <c r="AO155" s="41"/>
    </row>
    <row r="156" s="36" customFormat="1" ht="48.75" customHeight="1">
      <c r="B156" s="42" t="s">
        <v>174</v>
      </c>
      <c r="C156" s="43"/>
      <c r="D156" s="39" t="s">
        <v>183</v>
      </c>
      <c r="E156" s="40"/>
      <c r="F156" s="41"/>
      <c r="G156" s="39">
        <f t="shared" si="10"/>
        <v>0</v>
      </c>
      <c r="H156" s="40"/>
      <c r="I156" s="40"/>
      <c r="J156" s="41"/>
      <c r="K156" s="39">
        <f t="shared" si="11"/>
        <v>0</v>
      </c>
      <c r="L156" s="40"/>
      <c r="M156" s="40"/>
      <c r="N156" s="40"/>
      <c r="O156" s="40"/>
      <c r="P156" s="41"/>
      <c r="Q156" s="39">
        <f t="shared" si="12"/>
        <v>0</v>
      </c>
      <c r="R156" s="40"/>
      <c r="S156" s="40"/>
      <c r="T156" s="40"/>
      <c r="U156" s="40"/>
      <c r="V156" s="41"/>
      <c r="W156" s="39">
        <f t="shared" si="13"/>
        <v>0</v>
      </c>
      <c r="X156" s="40"/>
      <c r="Y156" s="40"/>
      <c r="Z156" s="40"/>
      <c r="AA156" s="41"/>
      <c r="AB156" s="39">
        <f t="shared" si="14"/>
        <v>0</v>
      </c>
      <c r="AC156" s="40"/>
      <c r="AD156" s="40"/>
      <c r="AE156" s="40"/>
      <c r="AF156" s="40"/>
      <c r="AG156" s="41"/>
      <c r="AH156" s="39">
        <f t="shared" si="15"/>
        <v>0</v>
      </c>
      <c r="AI156" s="40"/>
      <c r="AJ156" s="40"/>
      <c r="AK156" s="41"/>
      <c r="AL156" s="39">
        <f t="shared" si="9"/>
        <v>0</v>
      </c>
      <c r="AM156" s="40"/>
      <c r="AN156" s="40"/>
      <c r="AO156" s="41"/>
    </row>
    <row r="157" s="36" customFormat="1" ht="15.75">
      <c r="B157" s="42" t="s">
        <v>175</v>
      </c>
      <c r="C157" s="43"/>
      <c r="D157" s="39" t="s">
        <v>183</v>
      </c>
      <c r="E157" s="40"/>
      <c r="F157" s="41"/>
      <c r="G157" s="39">
        <v>546466.33999999997</v>
      </c>
      <c r="H157" s="40"/>
      <c r="I157" s="40"/>
      <c r="J157" s="41"/>
      <c r="K157" s="39">
        <v>132011.60000000001</v>
      </c>
      <c r="L157" s="40"/>
      <c r="M157" s="40"/>
      <c r="N157" s="40"/>
      <c r="O157" s="40"/>
      <c r="P157" s="41"/>
      <c r="Q157" s="39">
        <v>0</v>
      </c>
      <c r="R157" s="40"/>
      <c r="S157" s="40"/>
      <c r="T157" s="40"/>
      <c r="U157" s="40"/>
      <c r="V157" s="41"/>
      <c r="W157" s="39">
        <v>0</v>
      </c>
      <c r="X157" s="40"/>
      <c r="Y157" s="40"/>
      <c r="Z157" s="40"/>
      <c r="AA157" s="41"/>
      <c r="AB157" s="39">
        <v>0</v>
      </c>
      <c r="AC157" s="40"/>
      <c r="AD157" s="40"/>
      <c r="AE157" s="40"/>
      <c r="AF157" s="40"/>
      <c r="AG157" s="41"/>
      <c r="AH157" s="39">
        <v>0</v>
      </c>
      <c r="AI157" s="40"/>
      <c r="AJ157" s="40"/>
      <c r="AK157" s="41"/>
      <c r="AL157" s="39">
        <f t="shared" si="9"/>
        <v>678477.93999999994</v>
      </c>
      <c r="AM157" s="40"/>
      <c r="AN157" s="40"/>
      <c r="AO157" s="41"/>
    </row>
    <row r="158" s="36" customFormat="1" ht="64.5" customHeight="1">
      <c r="B158" s="42" t="s">
        <v>176</v>
      </c>
      <c r="C158" s="43"/>
      <c r="D158" s="39" t="s">
        <v>183</v>
      </c>
      <c r="E158" s="40"/>
      <c r="F158" s="41"/>
      <c r="G158" s="39">
        <f t="shared" si="10"/>
        <v>0</v>
      </c>
      <c r="H158" s="40"/>
      <c r="I158" s="40"/>
      <c r="J158" s="41"/>
      <c r="K158" s="39">
        <f t="shared" si="11"/>
        <v>0</v>
      </c>
      <c r="L158" s="40"/>
      <c r="M158" s="40"/>
      <c r="N158" s="40"/>
      <c r="O158" s="40"/>
      <c r="P158" s="41"/>
      <c r="Q158" s="39">
        <f t="shared" si="12"/>
        <v>0</v>
      </c>
      <c r="R158" s="40"/>
      <c r="S158" s="40"/>
      <c r="T158" s="40"/>
      <c r="U158" s="40"/>
      <c r="V158" s="41"/>
      <c r="W158" s="39">
        <f t="shared" si="13"/>
        <v>0</v>
      </c>
      <c r="X158" s="40"/>
      <c r="Y158" s="40"/>
      <c r="Z158" s="40"/>
      <c r="AA158" s="41"/>
      <c r="AB158" s="39">
        <f t="shared" si="14"/>
        <v>0</v>
      </c>
      <c r="AC158" s="40"/>
      <c r="AD158" s="40"/>
      <c r="AE158" s="40"/>
      <c r="AF158" s="40"/>
      <c r="AG158" s="41"/>
      <c r="AH158" s="39">
        <f t="shared" si="15"/>
        <v>0</v>
      </c>
      <c r="AI158" s="40"/>
      <c r="AJ158" s="40"/>
      <c r="AK158" s="41"/>
      <c r="AL158" s="39">
        <f t="shared" si="9"/>
        <v>0</v>
      </c>
      <c r="AM158" s="40"/>
      <c r="AN158" s="40"/>
      <c r="AO158" s="41"/>
    </row>
    <row r="159" s="36" customFormat="1" ht="51.75" customHeight="1">
      <c r="B159" s="42" t="s">
        <v>177</v>
      </c>
      <c r="C159" s="43"/>
      <c r="D159" s="39" t="s">
        <v>183</v>
      </c>
      <c r="E159" s="40"/>
      <c r="F159" s="41"/>
      <c r="G159" s="39">
        <f t="shared" si="10"/>
        <v>0</v>
      </c>
      <c r="H159" s="40"/>
      <c r="I159" s="40"/>
      <c r="J159" s="41"/>
      <c r="K159" s="39">
        <f t="shared" si="11"/>
        <v>0</v>
      </c>
      <c r="L159" s="40"/>
      <c r="M159" s="40"/>
      <c r="N159" s="40"/>
      <c r="O159" s="40"/>
      <c r="P159" s="41"/>
      <c r="Q159" s="39">
        <f t="shared" si="12"/>
        <v>0</v>
      </c>
      <c r="R159" s="40"/>
      <c r="S159" s="40"/>
      <c r="T159" s="40"/>
      <c r="U159" s="40"/>
      <c r="V159" s="41"/>
      <c r="W159" s="39">
        <f t="shared" si="13"/>
        <v>0</v>
      </c>
      <c r="X159" s="40"/>
      <c r="Y159" s="40"/>
      <c r="Z159" s="40"/>
      <c r="AA159" s="41"/>
      <c r="AB159" s="39">
        <f t="shared" si="14"/>
        <v>0</v>
      </c>
      <c r="AC159" s="40"/>
      <c r="AD159" s="40"/>
      <c r="AE159" s="40"/>
      <c r="AF159" s="40"/>
      <c r="AG159" s="41"/>
      <c r="AH159" s="39">
        <f t="shared" si="15"/>
        <v>0</v>
      </c>
      <c r="AI159" s="40"/>
      <c r="AJ159" s="40"/>
      <c r="AK159" s="41"/>
      <c r="AL159" s="39">
        <f t="shared" si="9"/>
        <v>0</v>
      </c>
      <c r="AM159" s="40"/>
      <c r="AN159" s="40"/>
      <c r="AO159" s="41"/>
    </row>
    <row r="160" s="36" customFormat="1" ht="33.75" customHeight="1">
      <c r="B160" s="42" t="s">
        <v>178</v>
      </c>
      <c r="C160" s="43"/>
      <c r="D160" s="39" t="s">
        <v>183</v>
      </c>
      <c r="E160" s="40"/>
      <c r="F160" s="41"/>
      <c r="G160" s="39">
        <v>554464.59999999998</v>
      </c>
      <c r="H160" s="40"/>
      <c r="I160" s="40"/>
      <c r="J160" s="41"/>
      <c r="K160" s="39">
        <v>133615</v>
      </c>
      <c r="L160" s="40"/>
      <c r="M160" s="40"/>
      <c r="N160" s="40"/>
      <c r="O160" s="40"/>
      <c r="P160" s="41"/>
      <c r="Q160" s="39">
        <v>0</v>
      </c>
      <c r="R160" s="40"/>
      <c r="S160" s="40"/>
      <c r="T160" s="40"/>
      <c r="U160" s="40"/>
      <c r="V160" s="41"/>
      <c r="W160" s="39">
        <v>0</v>
      </c>
      <c r="X160" s="40"/>
      <c r="Y160" s="40"/>
      <c r="Z160" s="40"/>
      <c r="AA160" s="41"/>
      <c r="AB160" s="39">
        <v>0</v>
      </c>
      <c r="AC160" s="40"/>
      <c r="AD160" s="40"/>
      <c r="AE160" s="40"/>
      <c r="AF160" s="40"/>
      <c r="AG160" s="41"/>
      <c r="AH160" s="39">
        <v>0</v>
      </c>
      <c r="AI160" s="40"/>
      <c r="AJ160" s="40"/>
      <c r="AK160" s="41"/>
      <c r="AL160" s="39">
        <f t="shared" si="9"/>
        <v>688079.59999999998</v>
      </c>
      <c r="AM160" s="40"/>
      <c r="AN160" s="40"/>
      <c r="AO160" s="41"/>
    </row>
    <row r="161" s="36" customFormat="1" ht="15.75" customHeight="1">
      <c r="B161" s="42" t="s">
        <v>179</v>
      </c>
      <c r="C161" s="43"/>
      <c r="D161" s="39" t="s">
        <v>183</v>
      </c>
      <c r="E161" s="40"/>
      <c r="F161" s="41"/>
      <c r="G161" s="39">
        <f t="shared" si="10"/>
        <v>23953800</v>
      </c>
      <c r="H161" s="40"/>
      <c r="I161" s="40"/>
      <c r="J161" s="41"/>
      <c r="K161" s="39">
        <f t="shared" si="11"/>
        <v>676000</v>
      </c>
      <c r="L161" s="40"/>
      <c r="M161" s="40"/>
      <c r="N161" s="40"/>
      <c r="O161" s="40"/>
      <c r="P161" s="41"/>
      <c r="Q161" s="39">
        <f t="shared" si="12"/>
        <v>676000</v>
      </c>
      <c r="R161" s="40"/>
      <c r="S161" s="40"/>
      <c r="T161" s="40"/>
      <c r="U161" s="40"/>
      <c r="V161" s="41"/>
      <c r="W161" s="39">
        <f t="shared" si="13"/>
        <v>676000</v>
      </c>
      <c r="X161" s="40"/>
      <c r="Y161" s="40"/>
      <c r="Z161" s="40"/>
      <c r="AA161" s="41"/>
      <c r="AB161" s="39">
        <f t="shared" si="14"/>
        <v>676000</v>
      </c>
      <c r="AC161" s="40"/>
      <c r="AD161" s="40"/>
      <c r="AE161" s="40"/>
      <c r="AF161" s="40"/>
      <c r="AG161" s="41"/>
      <c r="AH161" s="39">
        <f t="shared" si="15"/>
        <v>676000</v>
      </c>
      <c r="AI161" s="40"/>
      <c r="AJ161" s="40"/>
      <c r="AK161" s="41"/>
      <c r="AL161" s="39">
        <f t="shared" si="9"/>
        <v>27333800</v>
      </c>
      <c r="AM161" s="40"/>
      <c r="AN161" s="40"/>
      <c r="AO161" s="41"/>
    </row>
    <row r="162" s="36" customFormat="1" ht="15.75" customHeight="1">
      <c r="B162" s="42" t="s">
        <v>180</v>
      </c>
      <c r="C162" s="43"/>
      <c r="D162" s="39" t="s">
        <v>183</v>
      </c>
      <c r="E162" s="40"/>
      <c r="F162" s="41"/>
      <c r="G162" s="39">
        <f t="shared" si="10"/>
        <v>0</v>
      </c>
      <c r="H162" s="40"/>
      <c r="I162" s="40"/>
      <c r="J162" s="41"/>
      <c r="K162" s="39">
        <f t="shared" si="11"/>
        <v>0</v>
      </c>
      <c r="L162" s="40"/>
      <c r="M162" s="40"/>
      <c r="N162" s="40"/>
      <c r="O162" s="40"/>
      <c r="P162" s="41"/>
      <c r="Q162" s="39">
        <f t="shared" si="12"/>
        <v>0</v>
      </c>
      <c r="R162" s="40"/>
      <c r="S162" s="40"/>
      <c r="T162" s="40"/>
      <c r="U162" s="40"/>
      <c r="V162" s="41"/>
      <c r="W162" s="39">
        <f t="shared" si="13"/>
        <v>0</v>
      </c>
      <c r="X162" s="40"/>
      <c r="Y162" s="40"/>
      <c r="Z162" s="40"/>
      <c r="AA162" s="41"/>
      <c r="AB162" s="39">
        <f t="shared" si="14"/>
        <v>0</v>
      </c>
      <c r="AC162" s="40"/>
      <c r="AD162" s="40"/>
      <c r="AE162" s="40"/>
      <c r="AF162" s="40"/>
      <c r="AG162" s="41"/>
      <c r="AH162" s="39">
        <f t="shared" si="15"/>
        <v>0</v>
      </c>
      <c r="AI162" s="40"/>
      <c r="AJ162" s="40"/>
      <c r="AK162" s="41"/>
      <c r="AL162" s="39">
        <f t="shared" si="9"/>
        <v>0</v>
      </c>
      <c r="AM162" s="40"/>
      <c r="AN162" s="40"/>
      <c r="AO162" s="41"/>
    </row>
    <row r="163" s="20" customFormat="1" ht="65.25" customHeight="1">
      <c r="B163" s="21" t="s">
        <v>189</v>
      </c>
      <c r="C163" s="21"/>
      <c r="D163" s="22">
        <v>2808601.8199999998</v>
      </c>
      <c r="E163" s="22"/>
      <c r="F163" s="22"/>
      <c r="G163" s="22">
        <f>G170+G171</f>
        <v>14052203.2886</v>
      </c>
      <c r="H163" s="22"/>
      <c r="I163" s="22"/>
      <c r="J163" s="22"/>
      <c r="K163" s="22">
        <f>K171+K170</f>
        <v>815057.58498000004</v>
      </c>
      <c r="L163" s="22"/>
      <c r="M163" s="22"/>
      <c r="N163" s="22"/>
      <c r="O163" s="22"/>
      <c r="P163" s="22"/>
      <c r="Q163" s="22">
        <f>Q170+Q171</f>
        <v>842040.40403999994</v>
      </c>
      <c r="R163" s="22"/>
      <c r="S163" s="22"/>
      <c r="T163" s="22"/>
      <c r="U163" s="22"/>
      <c r="V163" s="22"/>
      <c r="W163" s="22">
        <f>W170+W171</f>
        <v>338000</v>
      </c>
      <c r="X163" s="22"/>
      <c r="Y163" s="22"/>
      <c r="Z163" s="22"/>
      <c r="AA163" s="22"/>
      <c r="AB163" s="22">
        <f>AB170+AB171</f>
        <v>338000</v>
      </c>
      <c r="AC163" s="22"/>
      <c r="AD163" s="22"/>
      <c r="AE163" s="22"/>
      <c r="AF163" s="22"/>
      <c r="AG163" s="22"/>
      <c r="AH163" s="22">
        <f>AH170+AH171</f>
        <v>338000</v>
      </c>
      <c r="AI163" s="22"/>
      <c r="AJ163" s="22"/>
      <c r="AK163" s="22"/>
      <c r="AL163" s="22">
        <f t="shared" ref="AL163:AL222" si="16">D163+G163+K163+Q163+W163+AB163+AH163</f>
        <v>19531903.097619999</v>
      </c>
      <c r="AM163" s="22"/>
      <c r="AN163" s="22"/>
      <c r="AO163" s="22"/>
    </row>
    <row r="164" s="23" customFormat="1" ht="31.5" customHeight="1">
      <c r="B164" s="24" t="s">
        <v>172</v>
      </c>
      <c r="C164" s="24"/>
      <c r="D164" s="25">
        <v>2800607.1603100002</v>
      </c>
      <c r="E164" s="25"/>
      <c r="F164" s="25"/>
      <c r="G164" s="25">
        <v>2040386.6503900001</v>
      </c>
      <c r="H164" s="25"/>
      <c r="I164" s="25"/>
      <c r="J164" s="25"/>
      <c r="K164" s="25">
        <v>471470.90000000002</v>
      </c>
      <c r="L164" s="25"/>
      <c r="M164" s="25"/>
      <c r="N164" s="25"/>
      <c r="O164" s="25"/>
      <c r="P164" s="25"/>
      <c r="Q164" s="25">
        <v>499000</v>
      </c>
      <c r="R164" s="25"/>
      <c r="S164" s="25"/>
      <c r="T164" s="25"/>
      <c r="U164" s="25"/>
      <c r="V164" s="25"/>
      <c r="W164" s="25">
        <v>0</v>
      </c>
      <c r="X164" s="25"/>
      <c r="Y164" s="25"/>
      <c r="Z164" s="25"/>
      <c r="AA164" s="25"/>
      <c r="AB164" s="25">
        <v>0</v>
      </c>
      <c r="AC164" s="25"/>
      <c r="AD164" s="25"/>
      <c r="AE164" s="25"/>
      <c r="AF164" s="25"/>
      <c r="AG164" s="25"/>
      <c r="AH164" s="25">
        <v>0</v>
      </c>
      <c r="AI164" s="25"/>
      <c r="AJ164" s="25"/>
      <c r="AK164" s="25"/>
      <c r="AL164" s="25">
        <f t="shared" si="16"/>
        <v>5811464.7107000006</v>
      </c>
      <c r="AM164" s="25"/>
      <c r="AN164" s="25"/>
      <c r="AO164" s="25"/>
    </row>
    <row r="165" s="23" customFormat="1" ht="31.5" customHeight="1">
      <c r="B165" s="24" t="s">
        <v>173</v>
      </c>
      <c r="C165" s="24"/>
      <c r="D165" s="25">
        <v>0</v>
      </c>
      <c r="E165" s="25"/>
      <c r="F165" s="25"/>
      <c r="G165" s="29">
        <f t="shared" ref="G165:G172" si="17">G175+G185+G195+G205</f>
        <v>0</v>
      </c>
      <c r="H165" s="30"/>
      <c r="I165" s="30"/>
      <c r="J165" s="31"/>
      <c r="K165" s="29">
        <f t="shared" ref="K165:K172" si="18">K175+K185+K195+K205</f>
        <v>0</v>
      </c>
      <c r="L165" s="30"/>
      <c r="M165" s="30"/>
      <c r="N165" s="30"/>
      <c r="O165" s="30"/>
      <c r="P165" s="31"/>
      <c r="Q165" s="29">
        <f t="shared" ref="Q165:Q172" si="19">Q175+Q185+Q195+Q205</f>
        <v>0</v>
      </c>
      <c r="R165" s="30"/>
      <c r="S165" s="30"/>
      <c r="T165" s="30"/>
      <c r="U165" s="30"/>
      <c r="V165" s="31"/>
      <c r="W165" s="29">
        <f t="shared" ref="W165:W172" si="20">W175+W185+W195+W205</f>
        <v>0</v>
      </c>
      <c r="X165" s="30"/>
      <c r="Y165" s="30"/>
      <c r="Z165" s="30"/>
      <c r="AA165" s="31"/>
      <c r="AB165" s="29">
        <f t="shared" ref="AB165:AB172" si="21">AB175+AB185+AB195+AB205</f>
        <v>0</v>
      </c>
      <c r="AC165" s="30"/>
      <c r="AD165" s="30"/>
      <c r="AE165" s="30"/>
      <c r="AF165" s="30"/>
      <c r="AG165" s="31"/>
      <c r="AH165" s="29">
        <f t="shared" ref="AH165:AH172" si="22">AH175+AH185+AH195+AH205</f>
        <v>0</v>
      </c>
      <c r="AI165" s="30"/>
      <c r="AJ165" s="30"/>
      <c r="AK165" s="31"/>
      <c r="AL165" s="25">
        <f t="shared" si="16"/>
        <v>0</v>
      </c>
      <c r="AM165" s="25"/>
      <c r="AN165" s="25"/>
      <c r="AO165" s="25"/>
    </row>
    <row r="166" s="23" customFormat="1" ht="47.25" customHeight="1">
      <c r="B166" s="24" t="s">
        <v>174</v>
      </c>
      <c r="C166" s="24"/>
      <c r="D166" s="25">
        <v>0</v>
      </c>
      <c r="E166" s="25"/>
      <c r="F166" s="25"/>
      <c r="G166" s="29">
        <f t="shared" si="17"/>
        <v>0</v>
      </c>
      <c r="H166" s="30"/>
      <c r="I166" s="30"/>
      <c r="J166" s="31"/>
      <c r="K166" s="29">
        <f t="shared" si="18"/>
        <v>0</v>
      </c>
      <c r="L166" s="30"/>
      <c r="M166" s="30"/>
      <c r="N166" s="30"/>
      <c r="O166" s="30"/>
      <c r="P166" s="31"/>
      <c r="Q166" s="29">
        <f t="shared" si="19"/>
        <v>0</v>
      </c>
      <c r="R166" s="30"/>
      <c r="S166" s="30"/>
      <c r="T166" s="30"/>
      <c r="U166" s="30"/>
      <c r="V166" s="31"/>
      <c r="W166" s="29">
        <f t="shared" si="20"/>
        <v>0</v>
      </c>
      <c r="X166" s="30"/>
      <c r="Y166" s="30"/>
      <c r="Z166" s="30"/>
      <c r="AA166" s="31"/>
      <c r="AB166" s="29">
        <f t="shared" si="21"/>
        <v>0</v>
      </c>
      <c r="AC166" s="30"/>
      <c r="AD166" s="30"/>
      <c r="AE166" s="30"/>
      <c r="AF166" s="30"/>
      <c r="AG166" s="31"/>
      <c r="AH166" s="29">
        <f t="shared" si="22"/>
        <v>0</v>
      </c>
      <c r="AI166" s="30"/>
      <c r="AJ166" s="30"/>
      <c r="AK166" s="31"/>
      <c r="AL166" s="25">
        <f t="shared" si="16"/>
        <v>0</v>
      </c>
      <c r="AM166" s="25"/>
      <c r="AN166" s="25"/>
      <c r="AO166" s="25"/>
    </row>
    <row r="167" s="23" customFormat="1" ht="19.5" customHeight="1">
      <c r="B167" s="24" t="s">
        <v>175</v>
      </c>
      <c r="C167" s="24"/>
      <c r="D167" s="25">
        <v>2800607.1603100002</v>
      </c>
      <c r="E167" s="25"/>
      <c r="F167" s="25"/>
      <c r="G167" s="29">
        <v>2040386.6503900001</v>
      </c>
      <c r="H167" s="30"/>
      <c r="I167" s="30"/>
      <c r="J167" s="31"/>
      <c r="K167" s="29">
        <v>471470.90000000002</v>
      </c>
      <c r="L167" s="30"/>
      <c r="M167" s="30"/>
      <c r="N167" s="30"/>
      <c r="O167" s="30"/>
      <c r="P167" s="31"/>
      <c r="Q167" s="29">
        <v>499000</v>
      </c>
      <c r="R167" s="30"/>
      <c r="S167" s="30"/>
      <c r="T167" s="30"/>
      <c r="U167" s="30"/>
      <c r="V167" s="31"/>
      <c r="W167" s="29">
        <v>0</v>
      </c>
      <c r="X167" s="30"/>
      <c r="Y167" s="30"/>
      <c r="Z167" s="30"/>
      <c r="AA167" s="31"/>
      <c r="AB167" s="29">
        <v>0</v>
      </c>
      <c r="AC167" s="30"/>
      <c r="AD167" s="30"/>
      <c r="AE167" s="30"/>
      <c r="AF167" s="30"/>
      <c r="AG167" s="31"/>
      <c r="AH167" s="29">
        <v>0</v>
      </c>
      <c r="AI167" s="30"/>
      <c r="AJ167" s="30"/>
      <c r="AK167" s="31"/>
      <c r="AL167" s="25">
        <f t="shared" si="16"/>
        <v>5811464.7107000006</v>
      </c>
      <c r="AM167" s="25"/>
      <c r="AN167" s="25"/>
      <c r="AO167" s="25"/>
    </row>
    <row r="168" s="23" customFormat="1" ht="65.25" customHeight="1">
      <c r="B168" s="24" t="s">
        <v>176</v>
      </c>
      <c r="C168" s="24"/>
      <c r="D168" s="25">
        <v>0</v>
      </c>
      <c r="E168" s="25"/>
      <c r="F168" s="25"/>
      <c r="G168" s="29">
        <f t="shared" si="17"/>
        <v>0</v>
      </c>
      <c r="H168" s="30"/>
      <c r="I168" s="30"/>
      <c r="J168" s="31"/>
      <c r="K168" s="29">
        <f t="shared" si="18"/>
        <v>0</v>
      </c>
      <c r="L168" s="30"/>
      <c r="M168" s="30"/>
      <c r="N168" s="30"/>
      <c r="O168" s="30"/>
      <c r="P168" s="31"/>
      <c r="Q168" s="29">
        <f t="shared" si="19"/>
        <v>0</v>
      </c>
      <c r="R168" s="30"/>
      <c r="S168" s="30"/>
      <c r="T168" s="30"/>
      <c r="U168" s="30"/>
      <c r="V168" s="31"/>
      <c r="W168" s="29">
        <f t="shared" si="20"/>
        <v>0</v>
      </c>
      <c r="X168" s="30"/>
      <c r="Y168" s="30"/>
      <c r="Z168" s="30"/>
      <c r="AA168" s="31"/>
      <c r="AB168" s="29">
        <f t="shared" si="21"/>
        <v>0</v>
      </c>
      <c r="AC168" s="30"/>
      <c r="AD168" s="30"/>
      <c r="AE168" s="30"/>
      <c r="AF168" s="30"/>
      <c r="AG168" s="31"/>
      <c r="AH168" s="29">
        <f t="shared" si="22"/>
        <v>0</v>
      </c>
      <c r="AI168" s="30"/>
      <c r="AJ168" s="30"/>
      <c r="AK168" s="31"/>
      <c r="AL168" s="25">
        <f t="shared" si="16"/>
        <v>0</v>
      </c>
      <c r="AM168" s="25"/>
      <c r="AN168" s="25"/>
      <c r="AO168" s="25"/>
    </row>
    <row r="169" s="23" customFormat="1" ht="54" customHeight="1">
      <c r="B169" s="24" t="s">
        <v>177</v>
      </c>
      <c r="C169" s="24"/>
      <c r="D169" s="25">
        <v>0</v>
      </c>
      <c r="E169" s="25"/>
      <c r="F169" s="25"/>
      <c r="G169" s="29">
        <f t="shared" si="17"/>
        <v>0</v>
      </c>
      <c r="H169" s="30"/>
      <c r="I169" s="30"/>
      <c r="J169" s="31"/>
      <c r="K169" s="29">
        <f t="shared" si="18"/>
        <v>0</v>
      </c>
      <c r="L169" s="30"/>
      <c r="M169" s="30"/>
      <c r="N169" s="30"/>
      <c r="O169" s="30"/>
      <c r="P169" s="31"/>
      <c r="Q169" s="29">
        <f t="shared" si="19"/>
        <v>0</v>
      </c>
      <c r="R169" s="30"/>
      <c r="S169" s="30"/>
      <c r="T169" s="30"/>
      <c r="U169" s="30"/>
      <c r="V169" s="31"/>
      <c r="W169" s="29">
        <f t="shared" si="20"/>
        <v>0</v>
      </c>
      <c r="X169" s="30"/>
      <c r="Y169" s="30"/>
      <c r="Z169" s="30"/>
      <c r="AA169" s="31"/>
      <c r="AB169" s="29">
        <f t="shared" si="21"/>
        <v>0</v>
      </c>
      <c r="AC169" s="30"/>
      <c r="AD169" s="30"/>
      <c r="AE169" s="30"/>
      <c r="AF169" s="30"/>
      <c r="AG169" s="31"/>
      <c r="AH169" s="29">
        <f t="shared" si="22"/>
        <v>0</v>
      </c>
      <c r="AI169" s="30"/>
      <c r="AJ169" s="30"/>
      <c r="AK169" s="31"/>
      <c r="AL169" s="25">
        <f t="shared" si="16"/>
        <v>0</v>
      </c>
      <c r="AM169" s="25"/>
      <c r="AN169" s="25"/>
      <c r="AO169" s="25"/>
    </row>
    <row r="170" s="23" customFormat="1" ht="31.5" customHeight="1">
      <c r="B170" s="24" t="s">
        <v>178</v>
      </c>
      <c r="C170" s="24"/>
      <c r="D170" s="25">
        <v>2808601.8199999998</v>
      </c>
      <c r="E170" s="25"/>
      <c r="F170" s="25"/>
      <c r="G170" s="25">
        <v>2075303.2886000001</v>
      </c>
      <c r="H170" s="25"/>
      <c r="I170" s="25"/>
      <c r="J170" s="25"/>
      <c r="K170" s="25">
        <v>477057.58497999999</v>
      </c>
      <c r="L170" s="25"/>
      <c r="M170" s="25"/>
      <c r="N170" s="25"/>
      <c r="O170" s="25"/>
      <c r="P170" s="25"/>
      <c r="Q170" s="25">
        <v>504040.40403999999</v>
      </c>
      <c r="R170" s="25"/>
      <c r="S170" s="25"/>
      <c r="T170" s="25"/>
      <c r="U170" s="25"/>
      <c r="V170" s="25"/>
      <c r="W170" s="29">
        <v>0</v>
      </c>
      <c r="X170" s="30"/>
      <c r="Y170" s="30"/>
      <c r="Z170" s="30"/>
      <c r="AA170" s="31"/>
      <c r="AB170" s="29">
        <v>0</v>
      </c>
      <c r="AC170" s="30"/>
      <c r="AD170" s="30"/>
      <c r="AE170" s="30"/>
      <c r="AF170" s="30"/>
      <c r="AG170" s="31"/>
      <c r="AH170" s="29">
        <v>0</v>
      </c>
      <c r="AI170" s="30"/>
      <c r="AJ170" s="30"/>
      <c r="AK170" s="31"/>
      <c r="AL170" s="25">
        <f t="shared" si="16"/>
        <v>5865003.0976200001</v>
      </c>
      <c r="AM170" s="25"/>
      <c r="AN170" s="25"/>
      <c r="AO170" s="25"/>
    </row>
    <row r="171" s="23" customFormat="1" ht="15.75" customHeight="1">
      <c r="B171" s="24" t="s">
        <v>179</v>
      </c>
      <c r="C171" s="24"/>
      <c r="D171" s="25">
        <v>0</v>
      </c>
      <c r="E171" s="25"/>
      <c r="F171" s="25"/>
      <c r="G171" s="29">
        <f t="shared" si="17"/>
        <v>11976900</v>
      </c>
      <c r="H171" s="30"/>
      <c r="I171" s="30"/>
      <c r="J171" s="31"/>
      <c r="K171" s="29">
        <f t="shared" si="18"/>
        <v>338000</v>
      </c>
      <c r="L171" s="30"/>
      <c r="M171" s="30"/>
      <c r="N171" s="30"/>
      <c r="O171" s="30"/>
      <c r="P171" s="31"/>
      <c r="Q171" s="29">
        <f t="shared" si="19"/>
        <v>338000</v>
      </c>
      <c r="R171" s="30"/>
      <c r="S171" s="30"/>
      <c r="T171" s="30"/>
      <c r="U171" s="30"/>
      <c r="V171" s="31"/>
      <c r="W171" s="29">
        <f t="shared" si="20"/>
        <v>338000</v>
      </c>
      <c r="X171" s="30"/>
      <c r="Y171" s="30"/>
      <c r="Z171" s="30"/>
      <c r="AA171" s="31"/>
      <c r="AB171" s="29">
        <f t="shared" si="21"/>
        <v>338000</v>
      </c>
      <c r="AC171" s="30"/>
      <c r="AD171" s="30"/>
      <c r="AE171" s="30"/>
      <c r="AF171" s="30"/>
      <c r="AG171" s="31"/>
      <c r="AH171" s="29">
        <f t="shared" si="22"/>
        <v>338000</v>
      </c>
      <c r="AI171" s="30"/>
      <c r="AJ171" s="30"/>
      <c r="AK171" s="31"/>
      <c r="AL171" s="25">
        <f t="shared" si="16"/>
        <v>13666900</v>
      </c>
      <c r="AM171" s="25"/>
      <c r="AN171" s="25"/>
      <c r="AO171" s="25"/>
    </row>
    <row r="172" s="23" customFormat="1" ht="15.75" customHeight="1">
      <c r="B172" s="24" t="s">
        <v>180</v>
      </c>
      <c r="C172" s="24"/>
      <c r="D172" s="25">
        <v>0</v>
      </c>
      <c r="E172" s="25"/>
      <c r="F172" s="25"/>
      <c r="G172" s="29">
        <f t="shared" si="17"/>
        <v>0</v>
      </c>
      <c r="H172" s="30"/>
      <c r="I172" s="30"/>
      <c r="J172" s="31"/>
      <c r="K172" s="29">
        <f t="shared" si="18"/>
        <v>0</v>
      </c>
      <c r="L172" s="30"/>
      <c r="M172" s="30"/>
      <c r="N172" s="30"/>
      <c r="O172" s="30"/>
      <c r="P172" s="31"/>
      <c r="Q172" s="29">
        <f t="shared" si="19"/>
        <v>0</v>
      </c>
      <c r="R172" s="30"/>
      <c r="S172" s="30"/>
      <c r="T172" s="30"/>
      <c r="U172" s="30"/>
      <c r="V172" s="31"/>
      <c r="W172" s="29">
        <f t="shared" si="20"/>
        <v>0</v>
      </c>
      <c r="X172" s="30"/>
      <c r="Y172" s="30"/>
      <c r="Z172" s="30"/>
      <c r="AA172" s="31"/>
      <c r="AB172" s="29">
        <f t="shared" si="21"/>
        <v>0</v>
      </c>
      <c r="AC172" s="30"/>
      <c r="AD172" s="30"/>
      <c r="AE172" s="30"/>
      <c r="AF172" s="30"/>
      <c r="AG172" s="31"/>
      <c r="AH172" s="29">
        <f t="shared" si="22"/>
        <v>0</v>
      </c>
      <c r="AI172" s="30"/>
      <c r="AJ172" s="30"/>
      <c r="AK172" s="31"/>
      <c r="AL172" s="25">
        <f t="shared" si="16"/>
        <v>0</v>
      </c>
      <c r="AM172" s="25"/>
      <c r="AN172" s="25"/>
      <c r="AO172" s="25"/>
    </row>
    <row r="173" s="20" customFormat="1" ht="31.5" customHeight="1">
      <c r="B173" s="21" t="s">
        <v>190</v>
      </c>
      <c r="C173" s="21"/>
      <c r="D173" s="22">
        <v>883356.88</v>
      </c>
      <c r="E173" s="22"/>
      <c r="F173" s="22"/>
      <c r="G173" s="22">
        <v>11996318.68025</v>
      </c>
      <c r="H173" s="22"/>
      <c r="I173" s="22"/>
      <c r="J173" s="22"/>
      <c r="K173" s="22">
        <v>359331.58025</v>
      </c>
      <c r="L173" s="22"/>
      <c r="M173" s="22"/>
      <c r="N173" s="22"/>
      <c r="O173" s="22"/>
      <c r="P173" s="22"/>
      <c r="Q173" s="22">
        <v>359331.58025</v>
      </c>
      <c r="R173" s="22"/>
      <c r="S173" s="22"/>
      <c r="T173" s="22"/>
      <c r="U173" s="22"/>
      <c r="V173" s="22"/>
      <c r="W173" s="22">
        <v>359331.58025</v>
      </c>
      <c r="X173" s="22"/>
      <c r="Y173" s="22"/>
      <c r="Z173" s="22"/>
      <c r="AA173" s="22"/>
      <c r="AB173" s="22">
        <v>359331.58025</v>
      </c>
      <c r="AC173" s="22"/>
      <c r="AD173" s="22"/>
      <c r="AE173" s="22"/>
      <c r="AF173" s="22"/>
      <c r="AG173" s="22"/>
      <c r="AH173" s="22">
        <v>359331.58025</v>
      </c>
      <c r="AI173" s="22"/>
      <c r="AJ173" s="22"/>
      <c r="AK173" s="22"/>
      <c r="AL173" s="22">
        <f t="shared" si="16"/>
        <v>14676333.461500004</v>
      </c>
      <c r="AM173" s="22"/>
      <c r="AN173" s="22"/>
      <c r="AO173" s="22"/>
    </row>
    <row r="174" s="23" customFormat="1" ht="31.5" customHeight="1">
      <c r="B174" s="24" t="s">
        <v>172</v>
      </c>
      <c r="C174" s="24"/>
      <c r="D174" s="25">
        <v>37984.409729999999</v>
      </c>
      <c r="E174" s="25"/>
      <c r="F174" s="25"/>
      <c r="G174" s="29">
        <v>19418.680249999998</v>
      </c>
      <c r="H174" s="30"/>
      <c r="I174" s="30"/>
      <c r="J174" s="31"/>
      <c r="K174" s="29">
        <v>21331.580249999999</v>
      </c>
      <c r="L174" s="30"/>
      <c r="M174" s="30"/>
      <c r="N174" s="30"/>
      <c r="O174" s="30"/>
      <c r="P174" s="31"/>
      <c r="Q174" s="29">
        <v>21331.580249999999</v>
      </c>
      <c r="R174" s="30"/>
      <c r="S174" s="30"/>
      <c r="T174" s="30"/>
      <c r="U174" s="30"/>
      <c r="V174" s="31"/>
      <c r="W174" s="29">
        <v>21331.580249999999</v>
      </c>
      <c r="X174" s="30"/>
      <c r="Y174" s="30"/>
      <c r="Z174" s="30"/>
      <c r="AA174" s="31"/>
      <c r="AB174" s="29">
        <v>21331.580249999999</v>
      </c>
      <c r="AC174" s="30"/>
      <c r="AD174" s="30"/>
      <c r="AE174" s="30"/>
      <c r="AF174" s="30"/>
      <c r="AG174" s="31"/>
      <c r="AH174" s="29">
        <v>21331.580249999999</v>
      </c>
      <c r="AI174" s="30"/>
      <c r="AJ174" s="30"/>
      <c r="AK174" s="31"/>
      <c r="AL174" s="25">
        <f t="shared" si="16"/>
        <v>164060.99122999999</v>
      </c>
      <c r="AM174" s="25"/>
      <c r="AN174" s="25"/>
      <c r="AO174" s="25"/>
    </row>
    <row r="175" s="23" customFormat="1" ht="31.5" customHeight="1">
      <c r="B175" s="24" t="s">
        <v>173</v>
      </c>
      <c r="C175" s="24"/>
      <c r="D175" s="25">
        <v>0</v>
      </c>
      <c r="E175" s="25"/>
      <c r="F175" s="25"/>
      <c r="G175" s="29">
        <v>0</v>
      </c>
      <c r="H175" s="30"/>
      <c r="I175" s="30"/>
      <c r="J175" s="31"/>
      <c r="K175" s="29">
        <v>0</v>
      </c>
      <c r="L175" s="30"/>
      <c r="M175" s="30"/>
      <c r="N175" s="30"/>
      <c r="O175" s="30"/>
      <c r="P175" s="31"/>
      <c r="Q175" s="29">
        <v>0</v>
      </c>
      <c r="R175" s="30"/>
      <c r="S175" s="30"/>
      <c r="T175" s="30"/>
      <c r="U175" s="30"/>
      <c r="V175" s="31"/>
      <c r="W175" s="29">
        <v>0</v>
      </c>
      <c r="X175" s="30"/>
      <c r="Y175" s="30"/>
      <c r="Z175" s="30"/>
      <c r="AA175" s="31"/>
      <c r="AB175" s="29">
        <v>0</v>
      </c>
      <c r="AC175" s="30"/>
      <c r="AD175" s="30"/>
      <c r="AE175" s="30"/>
      <c r="AF175" s="30"/>
      <c r="AG175" s="31"/>
      <c r="AH175" s="29">
        <v>0</v>
      </c>
      <c r="AI175" s="30"/>
      <c r="AJ175" s="30"/>
      <c r="AK175" s="31"/>
      <c r="AL175" s="25">
        <f t="shared" si="16"/>
        <v>0</v>
      </c>
      <c r="AM175" s="25"/>
      <c r="AN175" s="25"/>
      <c r="AO175" s="25"/>
    </row>
    <row r="176" s="23" customFormat="1" ht="47.25" customHeight="1">
      <c r="B176" s="24" t="s">
        <v>174</v>
      </c>
      <c r="C176" s="24"/>
      <c r="D176" s="25">
        <v>0</v>
      </c>
      <c r="E176" s="25"/>
      <c r="F176" s="25"/>
      <c r="G176" s="29">
        <v>0</v>
      </c>
      <c r="H176" s="30"/>
      <c r="I176" s="30"/>
      <c r="J176" s="31"/>
      <c r="K176" s="29">
        <v>0</v>
      </c>
      <c r="L176" s="30"/>
      <c r="M176" s="30"/>
      <c r="N176" s="30"/>
      <c r="O176" s="30"/>
      <c r="P176" s="31"/>
      <c r="Q176" s="29">
        <v>0</v>
      </c>
      <c r="R176" s="30"/>
      <c r="S176" s="30"/>
      <c r="T176" s="30"/>
      <c r="U176" s="30"/>
      <c r="V176" s="31"/>
      <c r="W176" s="29">
        <v>0</v>
      </c>
      <c r="X176" s="30"/>
      <c r="Y176" s="30"/>
      <c r="Z176" s="30"/>
      <c r="AA176" s="31"/>
      <c r="AB176" s="29">
        <v>0</v>
      </c>
      <c r="AC176" s="30"/>
      <c r="AD176" s="30"/>
      <c r="AE176" s="30"/>
      <c r="AF176" s="30"/>
      <c r="AG176" s="31"/>
      <c r="AH176" s="29">
        <v>0</v>
      </c>
      <c r="AI176" s="30"/>
      <c r="AJ176" s="30"/>
      <c r="AK176" s="31"/>
      <c r="AL176" s="25">
        <f t="shared" si="16"/>
        <v>0</v>
      </c>
      <c r="AM176" s="25"/>
      <c r="AN176" s="25"/>
      <c r="AO176" s="25"/>
    </row>
    <row r="177" s="23" customFormat="1" ht="18" customHeight="1">
      <c r="B177" s="24" t="s">
        <v>175</v>
      </c>
      <c r="C177" s="24"/>
      <c r="D177" s="25">
        <v>20318.64904</v>
      </c>
      <c r="E177" s="25"/>
      <c r="F177" s="25"/>
      <c r="G177" s="29">
        <v>0</v>
      </c>
      <c r="H177" s="30"/>
      <c r="I177" s="30"/>
      <c r="J177" s="31"/>
      <c r="K177" s="29">
        <v>0</v>
      </c>
      <c r="L177" s="30"/>
      <c r="M177" s="30"/>
      <c r="N177" s="30"/>
      <c r="O177" s="30"/>
      <c r="P177" s="31"/>
      <c r="Q177" s="29">
        <v>0</v>
      </c>
      <c r="R177" s="30"/>
      <c r="S177" s="30"/>
      <c r="T177" s="30"/>
      <c r="U177" s="30"/>
      <c r="V177" s="31"/>
      <c r="W177" s="29">
        <v>0</v>
      </c>
      <c r="X177" s="30"/>
      <c r="Y177" s="30"/>
      <c r="Z177" s="30"/>
      <c r="AA177" s="31"/>
      <c r="AB177" s="29">
        <v>0</v>
      </c>
      <c r="AC177" s="30"/>
      <c r="AD177" s="30"/>
      <c r="AE177" s="30"/>
      <c r="AF177" s="30"/>
      <c r="AG177" s="31"/>
      <c r="AH177" s="29">
        <v>0</v>
      </c>
      <c r="AI177" s="30"/>
      <c r="AJ177" s="30"/>
      <c r="AK177" s="31"/>
      <c r="AL177" s="25">
        <f t="shared" si="16"/>
        <v>20318.64904</v>
      </c>
      <c r="AM177" s="25"/>
      <c r="AN177" s="25"/>
      <c r="AO177" s="25"/>
    </row>
    <row r="178" s="23" customFormat="1" ht="66.75" customHeight="1">
      <c r="B178" s="24" t="s">
        <v>176</v>
      </c>
      <c r="C178" s="24"/>
      <c r="D178" s="25">
        <v>0</v>
      </c>
      <c r="E178" s="25"/>
      <c r="F178" s="25"/>
      <c r="G178" s="29">
        <v>0</v>
      </c>
      <c r="H178" s="30"/>
      <c r="I178" s="30"/>
      <c r="J178" s="31"/>
      <c r="K178" s="29">
        <v>0</v>
      </c>
      <c r="L178" s="30"/>
      <c r="M178" s="30"/>
      <c r="N178" s="30"/>
      <c r="O178" s="30"/>
      <c r="P178" s="31"/>
      <c r="Q178" s="29">
        <v>0</v>
      </c>
      <c r="R178" s="30"/>
      <c r="S178" s="30"/>
      <c r="T178" s="30"/>
      <c r="U178" s="30"/>
      <c r="V178" s="31"/>
      <c r="W178" s="29">
        <v>0</v>
      </c>
      <c r="X178" s="30"/>
      <c r="Y178" s="30"/>
      <c r="Z178" s="30"/>
      <c r="AA178" s="31"/>
      <c r="AB178" s="29">
        <v>0</v>
      </c>
      <c r="AC178" s="30"/>
      <c r="AD178" s="30"/>
      <c r="AE178" s="30"/>
      <c r="AF178" s="30"/>
      <c r="AG178" s="31"/>
      <c r="AH178" s="29">
        <v>0</v>
      </c>
      <c r="AI178" s="30"/>
      <c r="AJ178" s="30"/>
      <c r="AK178" s="31"/>
      <c r="AL178" s="25">
        <f t="shared" si="16"/>
        <v>0</v>
      </c>
      <c r="AM178" s="25"/>
      <c r="AN178" s="25"/>
      <c r="AO178" s="25"/>
    </row>
    <row r="179" s="23" customFormat="1" ht="53.25" customHeight="1">
      <c r="B179" s="24" t="s">
        <v>177</v>
      </c>
      <c r="C179" s="24"/>
      <c r="D179" s="25">
        <v>0</v>
      </c>
      <c r="E179" s="25"/>
      <c r="F179" s="25"/>
      <c r="G179" s="29">
        <v>0</v>
      </c>
      <c r="H179" s="30"/>
      <c r="I179" s="30"/>
      <c r="J179" s="31"/>
      <c r="K179" s="29">
        <v>0</v>
      </c>
      <c r="L179" s="30"/>
      <c r="M179" s="30"/>
      <c r="N179" s="30"/>
      <c r="O179" s="30"/>
      <c r="P179" s="31"/>
      <c r="Q179" s="29">
        <v>0</v>
      </c>
      <c r="R179" s="30"/>
      <c r="S179" s="30"/>
      <c r="T179" s="30"/>
      <c r="U179" s="30"/>
      <c r="V179" s="31"/>
      <c r="W179" s="29">
        <v>0</v>
      </c>
      <c r="X179" s="30"/>
      <c r="Y179" s="30"/>
      <c r="Z179" s="30"/>
      <c r="AA179" s="31"/>
      <c r="AB179" s="29">
        <v>0</v>
      </c>
      <c r="AC179" s="30"/>
      <c r="AD179" s="30"/>
      <c r="AE179" s="30"/>
      <c r="AF179" s="30"/>
      <c r="AG179" s="31"/>
      <c r="AH179" s="29">
        <v>0</v>
      </c>
      <c r="AI179" s="30"/>
      <c r="AJ179" s="30"/>
      <c r="AK179" s="31"/>
      <c r="AL179" s="25">
        <f t="shared" si="16"/>
        <v>0</v>
      </c>
      <c r="AM179" s="25"/>
      <c r="AN179" s="25"/>
      <c r="AO179" s="25"/>
    </row>
    <row r="180" s="23" customFormat="1" ht="31.5" customHeight="1">
      <c r="B180" s="24" t="s">
        <v>178</v>
      </c>
      <c r="C180" s="24"/>
      <c r="D180" s="25">
        <v>20691.080000000002</v>
      </c>
      <c r="E180" s="25"/>
      <c r="F180" s="25"/>
      <c r="G180" s="29">
        <v>0</v>
      </c>
      <c r="H180" s="30"/>
      <c r="I180" s="30"/>
      <c r="J180" s="31"/>
      <c r="K180" s="29">
        <v>0</v>
      </c>
      <c r="L180" s="30"/>
      <c r="M180" s="30"/>
      <c r="N180" s="30"/>
      <c r="O180" s="30"/>
      <c r="P180" s="31"/>
      <c r="Q180" s="29">
        <v>0</v>
      </c>
      <c r="R180" s="30"/>
      <c r="S180" s="30"/>
      <c r="T180" s="30"/>
      <c r="U180" s="30"/>
      <c r="V180" s="31"/>
      <c r="W180" s="29">
        <v>0</v>
      </c>
      <c r="X180" s="30"/>
      <c r="Y180" s="30"/>
      <c r="Z180" s="30"/>
      <c r="AA180" s="31"/>
      <c r="AB180" s="29">
        <v>0</v>
      </c>
      <c r="AC180" s="30"/>
      <c r="AD180" s="30"/>
      <c r="AE180" s="30"/>
      <c r="AF180" s="30"/>
      <c r="AG180" s="31"/>
      <c r="AH180" s="29">
        <v>0</v>
      </c>
      <c r="AI180" s="30"/>
      <c r="AJ180" s="30"/>
      <c r="AK180" s="31"/>
      <c r="AL180" s="25">
        <f t="shared" si="16"/>
        <v>20691.080000000002</v>
      </c>
      <c r="AM180" s="25"/>
      <c r="AN180" s="25"/>
      <c r="AO180" s="25"/>
    </row>
    <row r="181" s="23" customFormat="1" ht="15.75" customHeight="1">
      <c r="B181" s="24" t="s">
        <v>179</v>
      </c>
      <c r="C181" s="24"/>
      <c r="D181" s="25">
        <v>845000</v>
      </c>
      <c r="E181" s="25"/>
      <c r="F181" s="25"/>
      <c r="G181" s="29">
        <v>11976900</v>
      </c>
      <c r="H181" s="30"/>
      <c r="I181" s="30"/>
      <c r="J181" s="31"/>
      <c r="K181" s="29">
        <v>338000</v>
      </c>
      <c r="L181" s="30"/>
      <c r="M181" s="30"/>
      <c r="N181" s="30"/>
      <c r="O181" s="30"/>
      <c r="P181" s="31"/>
      <c r="Q181" s="29">
        <v>338000</v>
      </c>
      <c r="R181" s="30"/>
      <c r="S181" s="30"/>
      <c r="T181" s="30"/>
      <c r="U181" s="30"/>
      <c r="V181" s="31"/>
      <c r="W181" s="29">
        <v>338000</v>
      </c>
      <c r="X181" s="30"/>
      <c r="Y181" s="30"/>
      <c r="Z181" s="30"/>
      <c r="AA181" s="31"/>
      <c r="AB181" s="29">
        <v>338000</v>
      </c>
      <c r="AC181" s="30"/>
      <c r="AD181" s="30"/>
      <c r="AE181" s="30"/>
      <c r="AF181" s="30"/>
      <c r="AG181" s="31"/>
      <c r="AH181" s="29">
        <v>338000</v>
      </c>
      <c r="AI181" s="30"/>
      <c r="AJ181" s="30"/>
      <c r="AK181" s="31"/>
      <c r="AL181" s="25">
        <f t="shared" si="16"/>
        <v>14511900</v>
      </c>
      <c r="AM181" s="25"/>
      <c r="AN181" s="25"/>
      <c r="AO181" s="25"/>
    </row>
    <row r="182" s="23" customFormat="1" ht="15.75" customHeight="1">
      <c r="B182" s="24" t="s">
        <v>180</v>
      </c>
      <c r="C182" s="24"/>
      <c r="D182" s="25">
        <v>0</v>
      </c>
      <c r="E182" s="25"/>
      <c r="F182" s="25"/>
      <c r="G182" s="29">
        <v>0</v>
      </c>
      <c r="H182" s="30"/>
      <c r="I182" s="30"/>
      <c r="J182" s="31"/>
      <c r="K182" s="29">
        <v>0</v>
      </c>
      <c r="L182" s="30"/>
      <c r="M182" s="30"/>
      <c r="N182" s="30"/>
      <c r="O182" s="30"/>
      <c r="P182" s="31"/>
      <c r="Q182" s="29">
        <v>0</v>
      </c>
      <c r="R182" s="30"/>
      <c r="S182" s="30"/>
      <c r="T182" s="30"/>
      <c r="U182" s="30"/>
      <c r="V182" s="31"/>
      <c r="W182" s="29">
        <v>0</v>
      </c>
      <c r="X182" s="30"/>
      <c r="Y182" s="30"/>
      <c r="Z182" s="30"/>
      <c r="AA182" s="31"/>
      <c r="AB182" s="29">
        <v>0</v>
      </c>
      <c r="AC182" s="30"/>
      <c r="AD182" s="30"/>
      <c r="AE182" s="30"/>
      <c r="AF182" s="30"/>
      <c r="AG182" s="31"/>
      <c r="AH182" s="29">
        <v>0</v>
      </c>
      <c r="AI182" s="30"/>
      <c r="AJ182" s="30"/>
      <c r="AK182" s="31"/>
      <c r="AL182" s="25">
        <f t="shared" si="16"/>
        <v>0</v>
      </c>
      <c r="AM182" s="25"/>
      <c r="AN182" s="25"/>
      <c r="AO182" s="25"/>
    </row>
    <row r="183" s="20" customFormat="1" ht="47.25" customHeight="1">
      <c r="B183" s="44" t="s">
        <v>191</v>
      </c>
      <c r="C183" s="44"/>
      <c r="D183" s="22">
        <v>70133.600000000006</v>
      </c>
      <c r="E183" s="22"/>
      <c r="F183" s="22"/>
      <c r="G183" s="22">
        <f>G190</f>
        <v>70073.985809999998</v>
      </c>
      <c r="H183" s="22"/>
      <c r="I183" s="22"/>
      <c r="J183" s="22"/>
      <c r="K183" s="22">
        <f>K190</f>
        <v>78485.829889999994</v>
      </c>
      <c r="L183" s="22"/>
      <c r="M183" s="22"/>
      <c r="N183" s="22"/>
      <c r="O183" s="22"/>
      <c r="P183" s="22"/>
      <c r="Q183" s="22">
        <f>Q190</f>
        <v>131226.02989999999</v>
      </c>
      <c r="R183" s="22"/>
      <c r="S183" s="22"/>
      <c r="T183" s="22"/>
      <c r="U183" s="22"/>
      <c r="V183" s="22"/>
      <c r="W183" s="22">
        <f>W190</f>
        <v>0</v>
      </c>
      <c r="X183" s="22"/>
      <c r="Y183" s="22"/>
      <c r="Z183" s="22"/>
      <c r="AA183" s="22"/>
      <c r="AB183" s="22">
        <f>AB190</f>
        <v>0</v>
      </c>
      <c r="AC183" s="22"/>
      <c r="AD183" s="22"/>
      <c r="AE183" s="22"/>
      <c r="AF183" s="22"/>
      <c r="AG183" s="22"/>
      <c r="AH183" s="22">
        <f>AH190</f>
        <v>0</v>
      </c>
      <c r="AI183" s="22"/>
      <c r="AJ183" s="22"/>
      <c r="AK183" s="22"/>
      <c r="AL183" s="22">
        <f t="shared" si="16"/>
        <v>349919.44559999998</v>
      </c>
      <c r="AM183" s="22"/>
      <c r="AN183" s="22"/>
      <c r="AO183" s="22"/>
    </row>
    <row r="184" s="23" customFormat="1" ht="31.5" customHeight="1">
      <c r="B184" s="24" t="s">
        <v>172</v>
      </c>
      <c r="C184" s="24"/>
      <c r="D184" s="25">
        <v>70133.593699999998</v>
      </c>
      <c r="E184" s="25"/>
      <c r="F184" s="25"/>
      <c r="G184" s="29">
        <v>70073.985809999998</v>
      </c>
      <c r="H184" s="30"/>
      <c r="I184" s="30"/>
      <c r="J184" s="31"/>
      <c r="K184" s="29">
        <v>78485.829889999994</v>
      </c>
      <c r="L184" s="30"/>
      <c r="M184" s="30"/>
      <c r="N184" s="30"/>
      <c r="O184" s="30"/>
      <c r="P184" s="31"/>
      <c r="Q184" s="29">
        <v>131226.02989999999</v>
      </c>
      <c r="R184" s="30"/>
      <c r="S184" s="30"/>
      <c r="T184" s="30"/>
      <c r="U184" s="30"/>
      <c r="V184" s="31"/>
      <c r="W184" s="29">
        <v>0</v>
      </c>
      <c r="X184" s="30"/>
      <c r="Y184" s="30"/>
      <c r="Z184" s="30"/>
      <c r="AA184" s="31"/>
      <c r="AB184" s="29">
        <v>0</v>
      </c>
      <c r="AC184" s="30"/>
      <c r="AD184" s="30"/>
      <c r="AE184" s="30"/>
      <c r="AF184" s="30"/>
      <c r="AG184" s="31"/>
      <c r="AH184" s="29">
        <v>0</v>
      </c>
      <c r="AI184" s="30"/>
      <c r="AJ184" s="30"/>
      <c r="AK184" s="31"/>
      <c r="AL184" s="25">
        <f t="shared" si="16"/>
        <v>349919.43929999997</v>
      </c>
      <c r="AM184" s="25"/>
      <c r="AN184" s="25"/>
      <c r="AO184" s="25"/>
    </row>
    <row r="185" s="23" customFormat="1" ht="31.5" customHeight="1">
      <c r="B185" s="24" t="s">
        <v>173</v>
      </c>
      <c r="C185" s="24"/>
      <c r="D185" s="25">
        <v>0</v>
      </c>
      <c r="E185" s="25"/>
      <c r="F185" s="25"/>
      <c r="G185" s="29">
        <v>0</v>
      </c>
      <c r="H185" s="30"/>
      <c r="I185" s="30"/>
      <c r="J185" s="31"/>
      <c r="K185" s="29">
        <v>0</v>
      </c>
      <c r="L185" s="30"/>
      <c r="M185" s="30"/>
      <c r="N185" s="30"/>
      <c r="O185" s="30"/>
      <c r="P185" s="31"/>
      <c r="Q185" s="29">
        <v>0</v>
      </c>
      <c r="R185" s="30"/>
      <c r="S185" s="30"/>
      <c r="T185" s="30"/>
      <c r="U185" s="30"/>
      <c r="V185" s="31"/>
      <c r="W185" s="29">
        <v>0</v>
      </c>
      <c r="X185" s="30"/>
      <c r="Y185" s="30"/>
      <c r="Z185" s="30"/>
      <c r="AA185" s="31"/>
      <c r="AB185" s="29">
        <v>0</v>
      </c>
      <c r="AC185" s="30"/>
      <c r="AD185" s="30"/>
      <c r="AE185" s="30"/>
      <c r="AF185" s="30"/>
      <c r="AG185" s="31"/>
      <c r="AH185" s="29">
        <v>0</v>
      </c>
      <c r="AI185" s="30"/>
      <c r="AJ185" s="30"/>
      <c r="AK185" s="31"/>
      <c r="AL185" s="25">
        <f t="shared" si="16"/>
        <v>0</v>
      </c>
      <c r="AM185" s="25"/>
      <c r="AN185" s="25"/>
      <c r="AO185" s="25"/>
    </row>
    <row r="186" s="23" customFormat="1" ht="47.25" customHeight="1">
      <c r="B186" s="24" t="s">
        <v>174</v>
      </c>
      <c r="C186" s="24"/>
      <c r="D186" s="25">
        <v>0</v>
      </c>
      <c r="E186" s="25"/>
      <c r="F186" s="25"/>
      <c r="G186" s="29">
        <v>0</v>
      </c>
      <c r="H186" s="30"/>
      <c r="I186" s="30"/>
      <c r="J186" s="31"/>
      <c r="K186" s="29">
        <v>0</v>
      </c>
      <c r="L186" s="30"/>
      <c r="M186" s="30"/>
      <c r="N186" s="30"/>
      <c r="O186" s="30"/>
      <c r="P186" s="31"/>
      <c r="Q186" s="29">
        <v>0</v>
      </c>
      <c r="R186" s="30"/>
      <c r="S186" s="30"/>
      <c r="T186" s="30"/>
      <c r="U186" s="30"/>
      <c r="V186" s="31"/>
      <c r="W186" s="29">
        <v>0</v>
      </c>
      <c r="X186" s="30"/>
      <c r="Y186" s="30"/>
      <c r="Z186" s="30"/>
      <c r="AA186" s="31"/>
      <c r="AB186" s="29">
        <v>0</v>
      </c>
      <c r="AC186" s="30"/>
      <c r="AD186" s="30"/>
      <c r="AE186" s="30"/>
      <c r="AF186" s="30"/>
      <c r="AG186" s="31"/>
      <c r="AH186" s="29">
        <v>0</v>
      </c>
      <c r="AI186" s="30"/>
      <c r="AJ186" s="30"/>
      <c r="AK186" s="31"/>
      <c r="AL186" s="25">
        <f t="shared" si="16"/>
        <v>0</v>
      </c>
      <c r="AM186" s="25"/>
      <c r="AN186" s="25"/>
      <c r="AO186" s="25"/>
    </row>
    <row r="187" s="23" customFormat="1" ht="21" customHeight="1">
      <c r="B187" s="24" t="s">
        <v>175</v>
      </c>
      <c r="C187" s="24"/>
      <c r="D187" s="29">
        <v>70133.593699999998</v>
      </c>
      <c r="E187" s="30"/>
      <c r="F187" s="31"/>
      <c r="G187" s="29">
        <v>70073.985809999998</v>
      </c>
      <c r="H187" s="30"/>
      <c r="I187" s="30"/>
      <c r="J187" s="31"/>
      <c r="K187" s="29">
        <v>78485.829889999994</v>
      </c>
      <c r="L187" s="30"/>
      <c r="M187" s="30"/>
      <c r="N187" s="30"/>
      <c r="O187" s="30"/>
      <c r="P187" s="31"/>
      <c r="Q187" s="29">
        <v>131226.02989999999</v>
      </c>
      <c r="R187" s="30"/>
      <c r="S187" s="30"/>
      <c r="T187" s="30"/>
      <c r="U187" s="30"/>
      <c r="V187" s="31"/>
      <c r="W187" s="29">
        <v>0</v>
      </c>
      <c r="X187" s="30"/>
      <c r="Y187" s="30"/>
      <c r="Z187" s="30"/>
      <c r="AA187" s="31"/>
      <c r="AB187" s="29">
        <v>0</v>
      </c>
      <c r="AC187" s="30"/>
      <c r="AD187" s="30"/>
      <c r="AE187" s="30"/>
      <c r="AF187" s="30"/>
      <c r="AG187" s="31"/>
      <c r="AH187" s="29">
        <v>0</v>
      </c>
      <c r="AI187" s="30"/>
      <c r="AJ187" s="30"/>
      <c r="AK187" s="31"/>
      <c r="AL187" s="25">
        <f t="shared" si="16"/>
        <v>349919.43929999997</v>
      </c>
      <c r="AM187" s="25"/>
      <c r="AN187" s="25"/>
      <c r="AO187" s="25"/>
    </row>
    <row r="188" s="23" customFormat="1" ht="64.5" customHeight="1">
      <c r="B188" s="24" t="s">
        <v>176</v>
      </c>
      <c r="C188" s="24"/>
      <c r="D188" s="25">
        <v>0</v>
      </c>
      <c r="E188" s="25"/>
      <c r="F188" s="25"/>
      <c r="G188" s="29">
        <v>0</v>
      </c>
      <c r="H188" s="30"/>
      <c r="I188" s="30"/>
      <c r="J188" s="31"/>
      <c r="K188" s="29">
        <v>0</v>
      </c>
      <c r="L188" s="30"/>
      <c r="M188" s="30"/>
      <c r="N188" s="30"/>
      <c r="O188" s="30"/>
      <c r="P188" s="31"/>
      <c r="Q188" s="29">
        <v>0</v>
      </c>
      <c r="R188" s="30"/>
      <c r="S188" s="30"/>
      <c r="T188" s="30"/>
      <c r="U188" s="30"/>
      <c r="V188" s="31"/>
      <c r="W188" s="29">
        <v>0</v>
      </c>
      <c r="X188" s="30"/>
      <c r="Y188" s="30"/>
      <c r="Z188" s="30"/>
      <c r="AA188" s="31"/>
      <c r="AB188" s="29">
        <v>0</v>
      </c>
      <c r="AC188" s="30"/>
      <c r="AD188" s="30"/>
      <c r="AE188" s="30"/>
      <c r="AF188" s="30"/>
      <c r="AG188" s="31"/>
      <c r="AH188" s="29">
        <v>0</v>
      </c>
      <c r="AI188" s="30"/>
      <c r="AJ188" s="30"/>
      <c r="AK188" s="31"/>
      <c r="AL188" s="25">
        <f t="shared" si="16"/>
        <v>0</v>
      </c>
      <c r="AM188" s="25"/>
      <c r="AN188" s="25"/>
      <c r="AO188" s="25"/>
    </row>
    <row r="189" s="23" customFormat="1" ht="52.5" customHeight="1">
      <c r="B189" s="24" t="s">
        <v>177</v>
      </c>
      <c r="C189" s="24"/>
      <c r="D189" s="25">
        <v>0</v>
      </c>
      <c r="E189" s="25"/>
      <c r="F189" s="25"/>
      <c r="G189" s="29">
        <v>0</v>
      </c>
      <c r="H189" s="30"/>
      <c r="I189" s="30"/>
      <c r="J189" s="31"/>
      <c r="K189" s="29">
        <v>0</v>
      </c>
      <c r="L189" s="30"/>
      <c r="M189" s="30"/>
      <c r="N189" s="30"/>
      <c r="O189" s="30"/>
      <c r="P189" s="31"/>
      <c r="Q189" s="29">
        <v>0</v>
      </c>
      <c r="R189" s="30"/>
      <c r="S189" s="30"/>
      <c r="T189" s="30"/>
      <c r="U189" s="30"/>
      <c r="V189" s="31"/>
      <c r="W189" s="29">
        <v>0</v>
      </c>
      <c r="X189" s="30"/>
      <c r="Y189" s="30"/>
      <c r="Z189" s="30"/>
      <c r="AA189" s="31"/>
      <c r="AB189" s="29">
        <v>0</v>
      </c>
      <c r="AC189" s="30"/>
      <c r="AD189" s="30"/>
      <c r="AE189" s="30"/>
      <c r="AF189" s="30"/>
      <c r="AG189" s="31"/>
      <c r="AH189" s="29">
        <v>0</v>
      </c>
      <c r="AI189" s="30"/>
      <c r="AJ189" s="30"/>
      <c r="AK189" s="31"/>
      <c r="AL189" s="25">
        <f t="shared" si="16"/>
        <v>0</v>
      </c>
      <c r="AM189" s="25"/>
      <c r="AN189" s="25"/>
      <c r="AO189" s="25"/>
    </row>
    <row r="190" s="23" customFormat="1" ht="31.5" customHeight="1">
      <c r="B190" s="24" t="s">
        <v>178</v>
      </c>
      <c r="C190" s="24"/>
      <c r="D190" s="29">
        <v>70133.600000000006</v>
      </c>
      <c r="E190" s="30"/>
      <c r="F190" s="31"/>
      <c r="G190" s="29">
        <v>70073.985809999998</v>
      </c>
      <c r="H190" s="30"/>
      <c r="I190" s="30"/>
      <c r="J190" s="31"/>
      <c r="K190" s="29">
        <v>78485.829889999994</v>
      </c>
      <c r="L190" s="30"/>
      <c r="M190" s="30"/>
      <c r="N190" s="30"/>
      <c r="O190" s="30"/>
      <c r="P190" s="31"/>
      <c r="Q190" s="29">
        <v>131226.02989999999</v>
      </c>
      <c r="R190" s="30"/>
      <c r="S190" s="30"/>
      <c r="T190" s="30"/>
      <c r="U190" s="30"/>
      <c r="V190" s="31"/>
      <c r="W190" s="29">
        <v>0</v>
      </c>
      <c r="X190" s="30"/>
      <c r="Y190" s="30"/>
      <c r="Z190" s="30"/>
      <c r="AA190" s="31"/>
      <c r="AB190" s="29">
        <v>0</v>
      </c>
      <c r="AC190" s="30"/>
      <c r="AD190" s="30"/>
      <c r="AE190" s="30"/>
      <c r="AF190" s="30"/>
      <c r="AG190" s="31"/>
      <c r="AH190" s="29">
        <v>0</v>
      </c>
      <c r="AI190" s="30"/>
      <c r="AJ190" s="30"/>
      <c r="AK190" s="31"/>
      <c r="AL190" s="25">
        <f t="shared" si="16"/>
        <v>349919.44559999998</v>
      </c>
      <c r="AM190" s="25"/>
      <c r="AN190" s="25"/>
      <c r="AO190" s="25"/>
    </row>
    <row r="191" s="23" customFormat="1" ht="15.75" customHeight="1">
      <c r="B191" s="24" t="s">
        <v>179</v>
      </c>
      <c r="C191" s="24"/>
      <c r="D191" s="25">
        <v>0</v>
      </c>
      <c r="E191" s="25"/>
      <c r="F191" s="25"/>
      <c r="G191" s="29">
        <v>0</v>
      </c>
      <c r="H191" s="30"/>
      <c r="I191" s="30"/>
      <c r="J191" s="31"/>
      <c r="K191" s="29">
        <v>0</v>
      </c>
      <c r="L191" s="30"/>
      <c r="M191" s="30"/>
      <c r="N191" s="30"/>
      <c r="O191" s="30"/>
      <c r="P191" s="31"/>
      <c r="Q191" s="29">
        <v>0</v>
      </c>
      <c r="R191" s="30"/>
      <c r="S191" s="30"/>
      <c r="T191" s="30"/>
      <c r="U191" s="30"/>
      <c r="V191" s="31"/>
      <c r="W191" s="29">
        <v>0</v>
      </c>
      <c r="X191" s="30"/>
      <c r="Y191" s="30"/>
      <c r="Z191" s="30"/>
      <c r="AA191" s="31"/>
      <c r="AB191" s="29">
        <v>0</v>
      </c>
      <c r="AC191" s="30"/>
      <c r="AD191" s="30"/>
      <c r="AE191" s="30"/>
      <c r="AF191" s="30"/>
      <c r="AG191" s="31"/>
      <c r="AH191" s="29">
        <v>0</v>
      </c>
      <c r="AI191" s="30"/>
      <c r="AJ191" s="30"/>
      <c r="AK191" s="31"/>
      <c r="AL191" s="25">
        <f t="shared" si="16"/>
        <v>0</v>
      </c>
      <c r="AM191" s="25"/>
      <c r="AN191" s="25"/>
      <c r="AO191" s="25"/>
    </row>
    <row r="192" s="23" customFormat="1" ht="15.75" customHeight="1">
      <c r="B192" s="24" t="s">
        <v>180</v>
      </c>
      <c r="C192" s="24"/>
      <c r="D192" s="25">
        <v>0</v>
      </c>
      <c r="E192" s="25"/>
      <c r="F192" s="25"/>
      <c r="G192" s="29">
        <v>0</v>
      </c>
      <c r="H192" s="30"/>
      <c r="I192" s="30"/>
      <c r="J192" s="31"/>
      <c r="K192" s="29">
        <v>0</v>
      </c>
      <c r="L192" s="30"/>
      <c r="M192" s="30"/>
      <c r="N192" s="30"/>
      <c r="O192" s="30"/>
      <c r="P192" s="31"/>
      <c r="Q192" s="29">
        <v>0</v>
      </c>
      <c r="R192" s="30"/>
      <c r="S192" s="30"/>
      <c r="T192" s="30"/>
      <c r="U192" s="30"/>
      <c r="V192" s="31"/>
      <c r="W192" s="29">
        <v>0</v>
      </c>
      <c r="X192" s="30"/>
      <c r="Y192" s="30"/>
      <c r="Z192" s="30"/>
      <c r="AA192" s="31"/>
      <c r="AB192" s="29">
        <v>0</v>
      </c>
      <c r="AC192" s="30"/>
      <c r="AD192" s="30"/>
      <c r="AE192" s="30"/>
      <c r="AF192" s="30"/>
      <c r="AG192" s="31"/>
      <c r="AH192" s="29">
        <v>0</v>
      </c>
      <c r="AI192" s="30"/>
      <c r="AJ192" s="30"/>
      <c r="AK192" s="31"/>
      <c r="AL192" s="25">
        <f t="shared" si="16"/>
        <v>0</v>
      </c>
      <c r="AM192" s="25"/>
      <c r="AN192" s="25"/>
      <c r="AO192" s="25"/>
    </row>
    <row r="193" s="20" customFormat="1" ht="47.25" customHeight="1">
      <c r="B193" s="21" t="s">
        <v>192</v>
      </c>
      <c r="C193" s="21"/>
      <c r="D193" s="22">
        <v>2717437.7999999998</v>
      </c>
      <c r="E193" s="22"/>
      <c r="F193" s="22"/>
      <c r="G193" s="22">
        <f>G200</f>
        <v>2080056.3291794062</v>
      </c>
      <c r="H193" s="22"/>
      <c r="I193" s="22"/>
      <c r="J193" s="22"/>
      <c r="K193" s="22">
        <f>K200</f>
        <v>2141462.9610338951</v>
      </c>
      <c r="L193" s="22"/>
      <c r="M193" s="22"/>
      <c r="N193" s="22"/>
      <c r="O193" s="22"/>
      <c r="P193" s="22"/>
      <c r="Q193" s="22">
        <f>Q200</f>
        <v>2141462.9610338951</v>
      </c>
      <c r="R193" s="22"/>
      <c r="S193" s="22"/>
      <c r="T193" s="22"/>
      <c r="U193" s="22"/>
      <c r="V193" s="22"/>
      <c r="W193" s="22">
        <f>W200</f>
        <v>2141462.9610338951</v>
      </c>
      <c r="X193" s="22"/>
      <c r="Y193" s="22"/>
      <c r="Z193" s="22"/>
      <c r="AA193" s="22"/>
      <c r="AB193" s="22">
        <f>AB200</f>
        <v>2141462.9610338951</v>
      </c>
      <c r="AC193" s="22"/>
      <c r="AD193" s="22"/>
      <c r="AE193" s="22"/>
      <c r="AF193" s="22"/>
      <c r="AG193" s="22"/>
      <c r="AH193" s="22">
        <f>AH200</f>
        <v>2141462.9610338951</v>
      </c>
      <c r="AI193" s="22"/>
      <c r="AJ193" s="22"/>
      <c r="AK193" s="22"/>
      <c r="AL193" s="22">
        <f t="shared" si="16"/>
        <v>15504808.934348883</v>
      </c>
      <c r="AM193" s="22"/>
      <c r="AN193" s="22"/>
      <c r="AO193" s="22"/>
    </row>
    <row r="194" s="23" customFormat="1" ht="31.5" customHeight="1">
      <c r="B194" s="24" t="s">
        <v>172</v>
      </c>
      <c r="C194" s="24"/>
      <c r="D194" s="25">
        <v>2673071.5389100001</v>
      </c>
      <c r="E194" s="25"/>
      <c r="F194" s="25"/>
      <c r="G194" s="29">
        <v>2045001.2622199999</v>
      </c>
      <c r="H194" s="30"/>
      <c r="I194" s="30"/>
      <c r="J194" s="31"/>
      <c r="K194" s="29">
        <v>2105373.0117199998</v>
      </c>
      <c r="L194" s="30"/>
      <c r="M194" s="30"/>
      <c r="N194" s="30"/>
      <c r="O194" s="30"/>
      <c r="P194" s="31"/>
      <c r="Q194" s="29">
        <v>2105373.0117199998</v>
      </c>
      <c r="R194" s="30"/>
      <c r="S194" s="30"/>
      <c r="T194" s="30"/>
      <c r="U194" s="30"/>
      <c r="V194" s="31"/>
      <c r="W194" s="29">
        <v>2105373.0117199998</v>
      </c>
      <c r="X194" s="30"/>
      <c r="Y194" s="30"/>
      <c r="Z194" s="30"/>
      <c r="AA194" s="31"/>
      <c r="AB194" s="29">
        <v>2105373.0117199998</v>
      </c>
      <c r="AC194" s="30"/>
      <c r="AD194" s="30"/>
      <c r="AE194" s="30"/>
      <c r="AF194" s="30"/>
      <c r="AG194" s="31"/>
      <c r="AH194" s="29">
        <v>2105373.0117199998</v>
      </c>
      <c r="AI194" s="30"/>
      <c r="AJ194" s="30"/>
      <c r="AK194" s="31"/>
      <c r="AL194" s="25">
        <f t="shared" si="16"/>
        <v>15244937.85973</v>
      </c>
      <c r="AM194" s="25"/>
      <c r="AN194" s="25"/>
      <c r="AO194" s="25"/>
    </row>
    <row r="195" s="23" customFormat="1" ht="31.5" customHeight="1">
      <c r="B195" s="24" t="s">
        <v>173</v>
      </c>
      <c r="C195" s="24"/>
      <c r="D195" s="25">
        <v>0</v>
      </c>
      <c r="E195" s="25"/>
      <c r="F195" s="25"/>
      <c r="G195" s="29">
        <v>0</v>
      </c>
      <c r="H195" s="30"/>
      <c r="I195" s="30"/>
      <c r="J195" s="31"/>
      <c r="K195" s="29">
        <v>0</v>
      </c>
      <c r="L195" s="30"/>
      <c r="M195" s="30"/>
      <c r="N195" s="30"/>
      <c r="O195" s="30"/>
      <c r="P195" s="31"/>
      <c r="Q195" s="29">
        <v>0</v>
      </c>
      <c r="R195" s="30"/>
      <c r="S195" s="30"/>
      <c r="T195" s="30"/>
      <c r="U195" s="30"/>
      <c r="V195" s="31"/>
      <c r="W195" s="29">
        <v>0</v>
      </c>
      <c r="X195" s="30"/>
      <c r="Y195" s="30"/>
      <c r="Z195" s="30"/>
      <c r="AA195" s="31"/>
      <c r="AB195" s="29">
        <v>0</v>
      </c>
      <c r="AC195" s="30"/>
      <c r="AD195" s="30"/>
      <c r="AE195" s="30"/>
      <c r="AF195" s="30"/>
      <c r="AG195" s="31"/>
      <c r="AH195" s="29">
        <v>0</v>
      </c>
      <c r="AI195" s="30"/>
      <c r="AJ195" s="30"/>
      <c r="AK195" s="31"/>
      <c r="AL195" s="25">
        <f t="shared" si="16"/>
        <v>0</v>
      </c>
      <c r="AM195" s="25"/>
      <c r="AN195" s="25"/>
      <c r="AO195" s="25"/>
    </row>
    <row r="196" s="23" customFormat="1" ht="47.25" customHeight="1">
      <c r="B196" s="24" t="s">
        <v>174</v>
      </c>
      <c r="C196" s="24"/>
      <c r="D196" s="25">
        <v>0</v>
      </c>
      <c r="E196" s="25"/>
      <c r="F196" s="25"/>
      <c r="G196" s="29">
        <v>0</v>
      </c>
      <c r="H196" s="30"/>
      <c r="I196" s="30"/>
      <c r="J196" s="31"/>
      <c r="K196" s="29">
        <v>0</v>
      </c>
      <c r="L196" s="30"/>
      <c r="M196" s="30"/>
      <c r="N196" s="30"/>
      <c r="O196" s="30"/>
      <c r="P196" s="31"/>
      <c r="Q196" s="29">
        <v>0</v>
      </c>
      <c r="R196" s="30"/>
      <c r="S196" s="30"/>
      <c r="T196" s="30"/>
      <c r="U196" s="30"/>
      <c r="V196" s="31"/>
      <c r="W196" s="29">
        <v>0</v>
      </c>
      <c r="X196" s="30"/>
      <c r="Y196" s="30"/>
      <c r="Z196" s="30"/>
      <c r="AA196" s="31"/>
      <c r="AB196" s="29">
        <v>0</v>
      </c>
      <c r="AC196" s="30"/>
      <c r="AD196" s="30"/>
      <c r="AE196" s="30"/>
      <c r="AF196" s="30"/>
      <c r="AG196" s="31"/>
      <c r="AH196" s="29">
        <v>0</v>
      </c>
      <c r="AI196" s="30"/>
      <c r="AJ196" s="30"/>
      <c r="AK196" s="31"/>
      <c r="AL196" s="25">
        <f t="shared" si="16"/>
        <v>0</v>
      </c>
      <c r="AM196" s="25"/>
      <c r="AN196" s="25"/>
      <c r="AO196" s="25"/>
    </row>
    <row r="197" s="23" customFormat="1" ht="15.75" customHeight="1">
      <c r="B197" s="24" t="s">
        <v>175</v>
      </c>
      <c r="C197" s="24"/>
      <c r="D197" s="29">
        <v>2673071.5389100001</v>
      </c>
      <c r="E197" s="30"/>
      <c r="F197" s="31"/>
      <c r="G197" s="29">
        <v>2045001.2622199999</v>
      </c>
      <c r="H197" s="30"/>
      <c r="I197" s="30"/>
      <c r="J197" s="31"/>
      <c r="K197" s="29">
        <v>2105373.0117199998</v>
      </c>
      <c r="L197" s="30"/>
      <c r="M197" s="30"/>
      <c r="N197" s="30"/>
      <c r="O197" s="30"/>
      <c r="P197" s="31"/>
      <c r="Q197" s="29">
        <v>2105373.0117199998</v>
      </c>
      <c r="R197" s="30"/>
      <c r="S197" s="30"/>
      <c r="T197" s="30"/>
      <c r="U197" s="30"/>
      <c r="V197" s="31"/>
      <c r="W197" s="29">
        <v>2105373.0117199998</v>
      </c>
      <c r="X197" s="30"/>
      <c r="Y197" s="30"/>
      <c r="Z197" s="30"/>
      <c r="AA197" s="31"/>
      <c r="AB197" s="29">
        <v>2105373.0117199998</v>
      </c>
      <c r="AC197" s="30"/>
      <c r="AD197" s="30"/>
      <c r="AE197" s="30"/>
      <c r="AF197" s="30"/>
      <c r="AG197" s="31"/>
      <c r="AH197" s="29">
        <v>2105373.0117199998</v>
      </c>
      <c r="AI197" s="30"/>
      <c r="AJ197" s="30"/>
      <c r="AK197" s="31"/>
      <c r="AL197" s="25">
        <f t="shared" si="16"/>
        <v>15244937.85973</v>
      </c>
      <c r="AM197" s="25"/>
      <c r="AN197" s="25"/>
      <c r="AO197" s="25"/>
    </row>
    <row r="198" s="23" customFormat="1" ht="64.5" customHeight="1">
      <c r="B198" s="24" t="s">
        <v>176</v>
      </c>
      <c r="C198" s="24"/>
      <c r="D198" s="25">
        <v>0</v>
      </c>
      <c r="E198" s="25"/>
      <c r="F198" s="25"/>
      <c r="G198" s="29">
        <v>0</v>
      </c>
      <c r="H198" s="30"/>
      <c r="I198" s="30"/>
      <c r="J198" s="31"/>
      <c r="K198" s="29">
        <v>0</v>
      </c>
      <c r="L198" s="30"/>
      <c r="M198" s="30"/>
      <c r="N198" s="30"/>
      <c r="O198" s="30"/>
      <c r="P198" s="31"/>
      <c r="Q198" s="29">
        <v>0</v>
      </c>
      <c r="R198" s="30"/>
      <c r="S198" s="30"/>
      <c r="T198" s="30"/>
      <c r="U198" s="30"/>
      <c r="V198" s="31"/>
      <c r="W198" s="29">
        <v>0</v>
      </c>
      <c r="X198" s="30"/>
      <c r="Y198" s="30"/>
      <c r="Z198" s="30"/>
      <c r="AA198" s="31"/>
      <c r="AB198" s="29">
        <v>0</v>
      </c>
      <c r="AC198" s="30"/>
      <c r="AD198" s="30"/>
      <c r="AE198" s="30"/>
      <c r="AF198" s="30"/>
      <c r="AG198" s="31"/>
      <c r="AH198" s="29">
        <v>0</v>
      </c>
      <c r="AI198" s="30"/>
      <c r="AJ198" s="30"/>
      <c r="AK198" s="31"/>
      <c r="AL198" s="25">
        <f t="shared" si="16"/>
        <v>0</v>
      </c>
      <c r="AM198" s="25"/>
      <c r="AN198" s="25"/>
      <c r="AO198" s="25"/>
    </row>
    <row r="199" s="23" customFormat="1" ht="54" customHeight="1">
      <c r="B199" s="24" t="s">
        <v>177</v>
      </c>
      <c r="C199" s="24"/>
      <c r="D199" s="25">
        <v>0</v>
      </c>
      <c r="E199" s="25"/>
      <c r="F199" s="25"/>
      <c r="G199" s="29">
        <v>0</v>
      </c>
      <c r="H199" s="30"/>
      <c r="I199" s="30"/>
      <c r="J199" s="31"/>
      <c r="K199" s="29">
        <v>0</v>
      </c>
      <c r="L199" s="30"/>
      <c r="M199" s="30"/>
      <c r="N199" s="30"/>
      <c r="O199" s="30"/>
      <c r="P199" s="31"/>
      <c r="Q199" s="29">
        <v>0</v>
      </c>
      <c r="R199" s="30"/>
      <c r="S199" s="30"/>
      <c r="T199" s="30"/>
      <c r="U199" s="30"/>
      <c r="V199" s="31"/>
      <c r="W199" s="29">
        <v>0</v>
      </c>
      <c r="X199" s="30"/>
      <c r="Y199" s="30"/>
      <c r="Z199" s="30"/>
      <c r="AA199" s="31"/>
      <c r="AB199" s="29">
        <v>0</v>
      </c>
      <c r="AC199" s="30"/>
      <c r="AD199" s="30"/>
      <c r="AE199" s="30"/>
      <c r="AF199" s="30"/>
      <c r="AG199" s="31"/>
      <c r="AH199" s="29">
        <v>0</v>
      </c>
      <c r="AI199" s="30"/>
      <c r="AJ199" s="30"/>
      <c r="AK199" s="31"/>
      <c r="AL199" s="25">
        <f t="shared" si="16"/>
        <v>0</v>
      </c>
      <c r="AM199" s="25"/>
      <c r="AN199" s="25"/>
      <c r="AO199" s="25"/>
    </row>
    <row r="200" s="23" customFormat="1" ht="31.5" customHeight="1">
      <c r="B200" s="24" t="s">
        <v>178</v>
      </c>
      <c r="C200" s="24"/>
      <c r="D200" s="25">
        <v>2717437.7999999998</v>
      </c>
      <c r="E200" s="25"/>
      <c r="F200" s="25"/>
      <c r="G200" s="29">
        <v>2080056.3291794062</v>
      </c>
      <c r="H200" s="30"/>
      <c r="I200" s="30"/>
      <c r="J200" s="31"/>
      <c r="K200" s="29">
        <v>2141462.9610338951</v>
      </c>
      <c r="L200" s="30"/>
      <c r="M200" s="30"/>
      <c r="N200" s="30"/>
      <c r="O200" s="30"/>
      <c r="P200" s="31"/>
      <c r="Q200" s="29">
        <v>2141462.9610338951</v>
      </c>
      <c r="R200" s="30"/>
      <c r="S200" s="30"/>
      <c r="T200" s="30"/>
      <c r="U200" s="30"/>
      <c r="V200" s="31"/>
      <c r="W200" s="29">
        <v>2141462.9610338951</v>
      </c>
      <c r="X200" s="30"/>
      <c r="Y200" s="30"/>
      <c r="Z200" s="30"/>
      <c r="AA200" s="31"/>
      <c r="AB200" s="29">
        <v>2141462.9610338951</v>
      </c>
      <c r="AC200" s="30"/>
      <c r="AD200" s="30"/>
      <c r="AE200" s="30"/>
      <c r="AF200" s="30"/>
      <c r="AG200" s="31"/>
      <c r="AH200" s="29">
        <v>2141462.9610338951</v>
      </c>
      <c r="AI200" s="30"/>
      <c r="AJ200" s="30"/>
      <c r="AK200" s="31"/>
      <c r="AL200" s="25">
        <f t="shared" si="16"/>
        <v>15504808.934348883</v>
      </c>
      <c r="AM200" s="25"/>
      <c r="AN200" s="25"/>
      <c r="AO200" s="25"/>
    </row>
    <row r="201" s="23" customFormat="1" ht="15.75" customHeight="1">
      <c r="B201" s="24" t="s">
        <v>179</v>
      </c>
      <c r="C201" s="24"/>
      <c r="D201" s="25">
        <v>0</v>
      </c>
      <c r="E201" s="25"/>
      <c r="F201" s="25"/>
      <c r="G201" s="29">
        <v>0</v>
      </c>
      <c r="H201" s="30"/>
      <c r="I201" s="30"/>
      <c r="J201" s="31"/>
      <c r="K201" s="29">
        <v>0</v>
      </c>
      <c r="L201" s="30"/>
      <c r="M201" s="30"/>
      <c r="N201" s="30"/>
      <c r="O201" s="30"/>
      <c r="P201" s="31"/>
      <c r="Q201" s="29">
        <v>0</v>
      </c>
      <c r="R201" s="30"/>
      <c r="S201" s="30"/>
      <c r="T201" s="30"/>
      <c r="U201" s="30"/>
      <c r="V201" s="31"/>
      <c r="W201" s="29">
        <v>0</v>
      </c>
      <c r="X201" s="30"/>
      <c r="Y201" s="30"/>
      <c r="Z201" s="30"/>
      <c r="AA201" s="31"/>
      <c r="AB201" s="29">
        <v>0</v>
      </c>
      <c r="AC201" s="30"/>
      <c r="AD201" s="30"/>
      <c r="AE201" s="30"/>
      <c r="AF201" s="30"/>
      <c r="AG201" s="31"/>
      <c r="AH201" s="29">
        <v>0</v>
      </c>
      <c r="AI201" s="30"/>
      <c r="AJ201" s="30"/>
      <c r="AK201" s="31"/>
      <c r="AL201" s="25">
        <f t="shared" si="16"/>
        <v>0</v>
      </c>
      <c r="AM201" s="25"/>
      <c r="AN201" s="25"/>
      <c r="AO201" s="25"/>
    </row>
    <row r="202" s="23" customFormat="1" ht="15.75" customHeight="1">
      <c r="B202" s="24" t="s">
        <v>180</v>
      </c>
      <c r="C202" s="24"/>
      <c r="D202" s="25">
        <v>0</v>
      </c>
      <c r="E202" s="25"/>
      <c r="F202" s="25"/>
      <c r="G202" s="29">
        <v>0</v>
      </c>
      <c r="H202" s="30"/>
      <c r="I202" s="30"/>
      <c r="J202" s="31"/>
      <c r="K202" s="29">
        <v>0</v>
      </c>
      <c r="L202" s="30"/>
      <c r="M202" s="30"/>
      <c r="N202" s="30"/>
      <c r="O202" s="30"/>
      <c r="P202" s="31"/>
      <c r="Q202" s="29">
        <v>0</v>
      </c>
      <c r="R202" s="30"/>
      <c r="S202" s="30"/>
      <c r="T202" s="30"/>
      <c r="U202" s="30"/>
      <c r="V202" s="31"/>
      <c r="W202" s="29">
        <v>0</v>
      </c>
      <c r="X202" s="30"/>
      <c r="Y202" s="30"/>
      <c r="Z202" s="30"/>
      <c r="AA202" s="31"/>
      <c r="AB202" s="29">
        <v>0</v>
      </c>
      <c r="AC202" s="30"/>
      <c r="AD202" s="30"/>
      <c r="AE202" s="30"/>
      <c r="AF202" s="30"/>
      <c r="AG202" s="31"/>
      <c r="AH202" s="29">
        <v>0</v>
      </c>
      <c r="AI202" s="30"/>
      <c r="AJ202" s="30"/>
      <c r="AK202" s="31"/>
      <c r="AL202" s="25">
        <f t="shared" si="16"/>
        <v>0</v>
      </c>
      <c r="AM202" s="25"/>
      <c r="AN202" s="25"/>
      <c r="AO202" s="25"/>
    </row>
    <row r="203" s="20" customFormat="1" ht="70.5" customHeight="1">
      <c r="B203" s="21" t="s">
        <v>193</v>
      </c>
      <c r="C203" s="21"/>
      <c r="D203" s="22">
        <v>503071.09999999998</v>
      </c>
      <c r="E203" s="22"/>
      <c r="F203" s="22"/>
      <c r="G203" s="22">
        <f>G204</f>
        <v>595727.64332999999</v>
      </c>
      <c r="H203" s="22"/>
      <c r="I203" s="22"/>
      <c r="J203" s="22"/>
      <c r="K203" s="22">
        <f>K204</f>
        <v>485030.86333000002</v>
      </c>
      <c r="L203" s="22"/>
      <c r="M203" s="22"/>
      <c r="N203" s="22"/>
      <c r="O203" s="22"/>
      <c r="P203" s="22"/>
      <c r="Q203" s="22">
        <f>Q204</f>
        <v>498745.56332999998</v>
      </c>
      <c r="R203" s="22"/>
      <c r="S203" s="22"/>
      <c r="T203" s="22"/>
      <c r="U203" s="22"/>
      <c r="V203" s="22"/>
      <c r="W203" s="22">
        <f>W204</f>
        <v>498745.56332999998</v>
      </c>
      <c r="X203" s="22"/>
      <c r="Y203" s="22"/>
      <c r="Z203" s="22"/>
      <c r="AA203" s="22"/>
      <c r="AB203" s="22">
        <f>AB204</f>
        <v>498745.56332999998</v>
      </c>
      <c r="AC203" s="22"/>
      <c r="AD203" s="22"/>
      <c r="AE203" s="22"/>
      <c r="AF203" s="22"/>
      <c r="AG203" s="22"/>
      <c r="AH203" s="22">
        <f>AH204</f>
        <v>498745.56332999998</v>
      </c>
      <c r="AI203" s="22"/>
      <c r="AJ203" s="22"/>
      <c r="AK203" s="22"/>
      <c r="AL203" s="22">
        <f t="shared" si="16"/>
        <v>3578811.8599799997</v>
      </c>
      <c r="AM203" s="22"/>
      <c r="AN203" s="22"/>
      <c r="AO203" s="22"/>
    </row>
    <row r="204" s="23" customFormat="1" ht="31.5" customHeight="1">
      <c r="B204" s="24" t="s">
        <v>172</v>
      </c>
      <c r="C204" s="24"/>
      <c r="D204" s="25">
        <v>503071.12193999998</v>
      </c>
      <c r="E204" s="25"/>
      <c r="F204" s="25"/>
      <c r="G204" s="25">
        <v>595727.64332999999</v>
      </c>
      <c r="H204" s="25"/>
      <c r="I204" s="25"/>
      <c r="J204" s="25"/>
      <c r="K204" s="25">
        <v>485030.86333000002</v>
      </c>
      <c r="L204" s="25"/>
      <c r="M204" s="25"/>
      <c r="N204" s="25"/>
      <c r="O204" s="25"/>
      <c r="P204" s="25"/>
      <c r="Q204" s="25">
        <v>498745.56332999998</v>
      </c>
      <c r="R204" s="25"/>
      <c r="S204" s="25"/>
      <c r="T204" s="25"/>
      <c r="U204" s="25"/>
      <c r="V204" s="25"/>
      <c r="W204" s="25">
        <v>498745.56332999998</v>
      </c>
      <c r="X204" s="25"/>
      <c r="Y204" s="25"/>
      <c r="Z204" s="25"/>
      <c r="AA204" s="25"/>
      <c r="AB204" s="25">
        <v>498745.56332999998</v>
      </c>
      <c r="AC204" s="25"/>
      <c r="AD204" s="25"/>
      <c r="AE204" s="25"/>
      <c r="AF204" s="25"/>
      <c r="AG204" s="25"/>
      <c r="AH204" s="25">
        <v>498745.56332999998</v>
      </c>
      <c r="AI204" s="25"/>
      <c r="AJ204" s="25"/>
      <c r="AK204" s="25"/>
      <c r="AL204" s="25">
        <f t="shared" si="16"/>
        <v>3578811.8819199996</v>
      </c>
      <c r="AM204" s="25"/>
      <c r="AN204" s="25"/>
      <c r="AO204" s="25"/>
    </row>
    <row r="205" s="23" customFormat="1" ht="31.5" customHeight="1">
      <c r="B205" s="24" t="s">
        <v>173</v>
      </c>
      <c r="C205" s="24"/>
      <c r="D205" s="25">
        <v>0</v>
      </c>
      <c r="E205" s="25"/>
      <c r="F205" s="25"/>
      <c r="G205" s="25">
        <v>0</v>
      </c>
      <c r="H205" s="25"/>
      <c r="I205" s="25"/>
      <c r="J205" s="25"/>
      <c r="K205" s="25">
        <v>0</v>
      </c>
      <c r="L205" s="25"/>
      <c r="M205" s="25"/>
      <c r="N205" s="25"/>
      <c r="O205" s="25"/>
      <c r="P205" s="25"/>
      <c r="Q205" s="25">
        <v>0</v>
      </c>
      <c r="R205" s="25"/>
      <c r="S205" s="25"/>
      <c r="T205" s="25"/>
      <c r="U205" s="25"/>
      <c r="V205" s="25"/>
      <c r="W205" s="25">
        <v>0</v>
      </c>
      <c r="X205" s="25"/>
      <c r="Y205" s="25"/>
      <c r="Z205" s="25"/>
      <c r="AA205" s="25"/>
      <c r="AB205" s="25">
        <v>0</v>
      </c>
      <c r="AC205" s="25"/>
      <c r="AD205" s="25"/>
      <c r="AE205" s="25"/>
      <c r="AF205" s="25"/>
      <c r="AG205" s="25"/>
      <c r="AH205" s="25">
        <v>0</v>
      </c>
      <c r="AI205" s="25"/>
      <c r="AJ205" s="25"/>
      <c r="AK205" s="25"/>
      <c r="AL205" s="25">
        <f t="shared" si="16"/>
        <v>0</v>
      </c>
      <c r="AM205" s="25"/>
      <c r="AN205" s="25"/>
      <c r="AO205" s="25"/>
    </row>
    <row r="206" s="23" customFormat="1" ht="47.25" customHeight="1">
      <c r="B206" s="24" t="s">
        <v>174</v>
      </c>
      <c r="C206" s="24"/>
      <c r="D206" s="25">
        <v>0</v>
      </c>
      <c r="E206" s="25"/>
      <c r="F206" s="25"/>
      <c r="G206" s="25">
        <v>0</v>
      </c>
      <c r="H206" s="25"/>
      <c r="I206" s="25"/>
      <c r="J206" s="25"/>
      <c r="K206" s="25">
        <v>0</v>
      </c>
      <c r="L206" s="25"/>
      <c r="M206" s="25"/>
      <c r="N206" s="25"/>
      <c r="O206" s="25"/>
      <c r="P206" s="25"/>
      <c r="Q206" s="25">
        <v>0</v>
      </c>
      <c r="R206" s="25"/>
      <c r="S206" s="25"/>
      <c r="T206" s="25"/>
      <c r="U206" s="25"/>
      <c r="V206" s="25"/>
      <c r="W206" s="25">
        <v>0</v>
      </c>
      <c r="X206" s="25"/>
      <c r="Y206" s="25"/>
      <c r="Z206" s="25"/>
      <c r="AA206" s="25"/>
      <c r="AB206" s="25">
        <v>0</v>
      </c>
      <c r="AC206" s="25"/>
      <c r="AD206" s="25"/>
      <c r="AE206" s="25"/>
      <c r="AF206" s="25"/>
      <c r="AG206" s="25"/>
      <c r="AH206" s="25">
        <v>0</v>
      </c>
      <c r="AI206" s="25"/>
      <c r="AJ206" s="25"/>
      <c r="AK206" s="25"/>
      <c r="AL206" s="25">
        <f t="shared" si="16"/>
        <v>0</v>
      </c>
      <c r="AM206" s="25"/>
      <c r="AN206" s="25"/>
      <c r="AO206" s="25"/>
    </row>
    <row r="207" s="23" customFormat="1" ht="19.5" customHeight="1">
      <c r="B207" s="24" t="s">
        <v>175</v>
      </c>
      <c r="C207" s="24"/>
      <c r="D207" s="25">
        <v>0</v>
      </c>
      <c r="E207" s="25"/>
      <c r="F207" s="25"/>
      <c r="G207" s="25">
        <v>0</v>
      </c>
      <c r="H207" s="25"/>
      <c r="I207" s="25"/>
      <c r="J207" s="25"/>
      <c r="K207" s="25">
        <v>0</v>
      </c>
      <c r="L207" s="25"/>
      <c r="M207" s="25"/>
      <c r="N207" s="25"/>
      <c r="O207" s="25"/>
      <c r="P207" s="25"/>
      <c r="Q207" s="25">
        <v>0</v>
      </c>
      <c r="R207" s="25"/>
      <c r="S207" s="25"/>
      <c r="T207" s="25"/>
      <c r="U207" s="25"/>
      <c r="V207" s="25"/>
      <c r="W207" s="25">
        <v>0</v>
      </c>
      <c r="X207" s="25"/>
      <c r="Y207" s="25"/>
      <c r="Z207" s="25"/>
      <c r="AA207" s="25"/>
      <c r="AB207" s="25">
        <v>0</v>
      </c>
      <c r="AC207" s="25"/>
      <c r="AD207" s="25"/>
      <c r="AE207" s="25"/>
      <c r="AF207" s="25"/>
      <c r="AG207" s="25"/>
      <c r="AH207" s="25">
        <v>0</v>
      </c>
      <c r="AI207" s="25"/>
      <c r="AJ207" s="25"/>
      <c r="AK207" s="25"/>
      <c r="AL207" s="25">
        <f t="shared" si="16"/>
        <v>0</v>
      </c>
      <c r="AM207" s="25"/>
      <c r="AN207" s="25"/>
      <c r="AO207" s="25"/>
    </row>
    <row r="208" s="23" customFormat="1" ht="65.25" customHeight="1">
      <c r="B208" s="24" t="s">
        <v>176</v>
      </c>
      <c r="C208" s="24"/>
      <c r="D208" s="25">
        <v>0</v>
      </c>
      <c r="E208" s="25"/>
      <c r="F208" s="25"/>
      <c r="G208" s="25">
        <v>0</v>
      </c>
      <c r="H208" s="25"/>
      <c r="I208" s="25"/>
      <c r="J208" s="25"/>
      <c r="K208" s="25">
        <v>0</v>
      </c>
      <c r="L208" s="25"/>
      <c r="M208" s="25"/>
      <c r="N208" s="25"/>
      <c r="O208" s="25"/>
      <c r="P208" s="25"/>
      <c r="Q208" s="25">
        <v>0</v>
      </c>
      <c r="R208" s="25"/>
      <c r="S208" s="25"/>
      <c r="T208" s="25"/>
      <c r="U208" s="25"/>
      <c r="V208" s="25"/>
      <c r="W208" s="25">
        <v>0</v>
      </c>
      <c r="X208" s="25"/>
      <c r="Y208" s="25"/>
      <c r="Z208" s="25"/>
      <c r="AA208" s="25"/>
      <c r="AB208" s="25">
        <v>0</v>
      </c>
      <c r="AC208" s="25"/>
      <c r="AD208" s="25"/>
      <c r="AE208" s="25"/>
      <c r="AF208" s="25"/>
      <c r="AG208" s="25"/>
      <c r="AH208" s="25">
        <v>0</v>
      </c>
      <c r="AI208" s="25"/>
      <c r="AJ208" s="25"/>
      <c r="AK208" s="25"/>
      <c r="AL208" s="25">
        <f t="shared" si="16"/>
        <v>0</v>
      </c>
      <c r="AM208" s="25"/>
      <c r="AN208" s="25"/>
      <c r="AO208" s="25"/>
    </row>
    <row r="209" s="23" customFormat="1" ht="53.25" customHeight="1">
      <c r="B209" s="24" t="s">
        <v>177</v>
      </c>
      <c r="C209" s="24"/>
      <c r="D209" s="25">
        <v>0</v>
      </c>
      <c r="E209" s="25"/>
      <c r="F209" s="25"/>
      <c r="G209" s="25">
        <v>0</v>
      </c>
      <c r="H209" s="25"/>
      <c r="I209" s="25"/>
      <c r="J209" s="25"/>
      <c r="K209" s="25">
        <v>0</v>
      </c>
      <c r="L209" s="25"/>
      <c r="M209" s="25"/>
      <c r="N209" s="25"/>
      <c r="O209" s="25"/>
      <c r="P209" s="25"/>
      <c r="Q209" s="25">
        <v>0</v>
      </c>
      <c r="R209" s="25"/>
      <c r="S209" s="25"/>
      <c r="T209" s="25"/>
      <c r="U209" s="25"/>
      <c r="V209" s="25"/>
      <c r="W209" s="25">
        <v>0</v>
      </c>
      <c r="X209" s="25"/>
      <c r="Y209" s="25"/>
      <c r="Z209" s="25"/>
      <c r="AA209" s="25"/>
      <c r="AB209" s="25">
        <v>0</v>
      </c>
      <c r="AC209" s="25"/>
      <c r="AD209" s="25"/>
      <c r="AE209" s="25"/>
      <c r="AF209" s="25"/>
      <c r="AG209" s="25"/>
      <c r="AH209" s="25">
        <v>0</v>
      </c>
      <c r="AI209" s="25"/>
      <c r="AJ209" s="25"/>
      <c r="AK209" s="25"/>
      <c r="AL209" s="25">
        <f t="shared" si="16"/>
        <v>0</v>
      </c>
      <c r="AM209" s="25"/>
      <c r="AN209" s="25"/>
      <c r="AO209" s="25"/>
    </row>
    <row r="210" s="23" customFormat="1" ht="31.5" customHeight="1">
      <c r="B210" s="24" t="s">
        <v>178</v>
      </c>
      <c r="C210" s="24"/>
      <c r="D210" s="25">
        <v>0</v>
      </c>
      <c r="E210" s="25"/>
      <c r="F210" s="25"/>
      <c r="G210" s="25">
        <v>0</v>
      </c>
      <c r="H210" s="25"/>
      <c r="I210" s="25"/>
      <c r="J210" s="25"/>
      <c r="K210" s="25">
        <v>0</v>
      </c>
      <c r="L210" s="25"/>
      <c r="M210" s="25"/>
      <c r="N210" s="25"/>
      <c r="O210" s="25"/>
      <c r="P210" s="25"/>
      <c r="Q210" s="25">
        <v>0</v>
      </c>
      <c r="R210" s="25"/>
      <c r="S210" s="25"/>
      <c r="T210" s="25"/>
      <c r="U210" s="25"/>
      <c r="V210" s="25"/>
      <c r="W210" s="25">
        <v>0</v>
      </c>
      <c r="X210" s="25"/>
      <c r="Y210" s="25"/>
      <c r="Z210" s="25"/>
      <c r="AA210" s="25"/>
      <c r="AB210" s="25">
        <v>0</v>
      </c>
      <c r="AC210" s="25"/>
      <c r="AD210" s="25"/>
      <c r="AE210" s="25"/>
      <c r="AF210" s="25"/>
      <c r="AG210" s="25"/>
      <c r="AH210" s="25">
        <v>0</v>
      </c>
      <c r="AI210" s="25"/>
      <c r="AJ210" s="25"/>
      <c r="AK210" s="25"/>
      <c r="AL210" s="25">
        <f t="shared" si="16"/>
        <v>0</v>
      </c>
      <c r="AM210" s="25"/>
      <c r="AN210" s="25"/>
      <c r="AO210" s="25"/>
    </row>
    <row r="211" s="23" customFormat="1" ht="15.75" customHeight="1">
      <c r="B211" s="24" t="s">
        <v>179</v>
      </c>
      <c r="C211" s="24"/>
      <c r="D211" s="25">
        <v>0</v>
      </c>
      <c r="E211" s="25"/>
      <c r="F211" s="25"/>
      <c r="G211" s="25">
        <v>0</v>
      </c>
      <c r="H211" s="25"/>
      <c r="I211" s="25"/>
      <c r="J211" s="25"/>
      <c r="K211" s="25">
        <v>0</v>
      </c>
      <c r="L211" s="25"/>
      <c r="M211" s="25"/>
      <c r="N211" s="25"/>
      <c r="O211" s="25"/>
      <c r="P211" s="25"/>
      <c r="Q211" s="25">
        <v>0</v>
      </c>
      <c r="R211" s="25"/>
      <c r="S211" s="25"/>
      <c r="T211" s="25"/>
      <c r="U211" s="25"/>
      <c r="V211" s="25"/>
      <c r="W211" s="25">
        <v>0</v>
      </c>
      <c r="X211" s="25"/>
      <c r="Y211" s="25"/>
      <c r="Z211" s="25"/>
      <c r="AA211" s="25"/>
      <c r="AB211" s="25">
        <v>0</v>
      </c>
      <c r="AC211" s="25"/>
      <c r="AD211" s="25"/>
      <c r="AE211" s="25"/>
      <c r="AF211" s="25"/>
      <c r="AG211" s="25"/>
      <c r="AH211" s="25">
        <v>0</v>
      </c>
      <c r="AI211" s="25"/>
      <c r="AJ211" s="25"/>
      <c r="AK211" s="25"/>
      <c r="AL211" s="25">
        <f t="shared" si="16"/>
        <v>0</v>
      </c>
      <c r="AM211" s="25"/>
      <c r="AN211" s="25"/>
      <c r="AO211" s="25"/>
    </row>
    <row r="212" s="23" customFormat="1" ht="15.75" customHeight="1">
      <c r="B212" s="24" t="s">
        <v>180</v>
      </c>
      <c r="C212" s="24"/>
      <c r="D212" s="25">
        <v>0</v>
      </c>
      <c r="E212" s="25"/>
      <c r="F212" s="25"/>
      <c r="G212" s="25">
        <v>0</v>
      </c>
      <c r="H212" s="25"/>
      <c r="I212" s="25"/>
      <c r="J212" s="25"/>
      <c r="K212" s="25">
        <v>0</v>
      </c>
      <c r="L212" s="25"/>
      <c r="M212" s="25"/>
      <c r="N212" s="25"/>
      <c r="O212" s="25"/>
      <c r="P212" s="25"/>
      <c r="Q212" s="25">
        <v>0</v>
      </c>
      <c r="R212" s="25"/>
      <c r="S212" s="25"/>
      <c r="T212" s="25"/>
      <c r="U212" s="25"/>
      <c r="V212" s="25"/>
      <c r="W212" s="25">
        <v>0</v>
      </c>
      <c r="X212" s="25"/>
      <c r="Y212" s="25"/>
      <c r="Z212" s="25"/>
      <c r="AA212" s="25"/>
      <c r="AB212" s="25">
        <v>0</v>
      </c>
      <c r="AC212" s="25"/>
      <c r="AD212" s="25"/>
      <c r="AE212" s="25"/>
      <c r="AF212" s="25"/>
      <c r="AG212" s="25"/>
      <c r="AH212" s="25">
        <v>0</v>
      </c>
      <c r="AI212" s="25"/>
      <c r="AJ212" s="25"/>
      <c r="AK212" s="25"/>
      <c r="AL212" s="25">
        <f t="shared" si="16"/>
        <v>0</v>
      </c>
      <c r="AM212" s="25"/>
      <c r="AN212" s="25"/>
      <c r="AO212" s="25"/>
    </row>
    <row r="213" s="20" customFormat="1" ht="80.25" customHeight="1">
      <c r="B213" s="21" t="s">
        <v>194</v>
      </c>
      <c r="C213" s="21"/>
      <c r="D213" s="22">
        <v>1900</v>
      </c>
      <c r="E213" s="22"/>
      <c r="F213" s="22"/>
      <c r="G213" s="22">
        <f>G214</f>
        <v>2100</v>
      </c>
      <c r="H213" s="22"/>
      <c r="I213" s="22"/>
      <c r="J213" s="22"/>
      <c r="K213" s="22">
        <f>K214</f>
        <v>2000</v>
      </c>
      <c r="L213" s="22"/>
      <c r="M213" s="22"/>
      <c r="N213" s="22"/>
      <c r="O213" s="22"/>
      <c r="P213" s="22"/>
      <c r="Q213" s="22">
        <f>Q214</f>
        <v>2000</v>
      </c>
      <c r="R213" s="22"/>
      <c r="S213" s="22"/>
      <c r="T213" s="22"/>
      <c r="U213" s="22"/>
      <c r="V213" s="22"/>
      <c r="W213" s="22">
        <f>W214</f>
        <v>2000</v>
      </c>
      <c r="X213" s="22"/>
      <c r="Y213" s="22"/>
      <c r="Z213" s="22"/>
      <c r="AA213" s="22"/>
      <c r="AB213" s="22">
        <f>AB214</f>
        <v>2000</v>
      </c>
      <c r="AC213" s="22"/>
      <c r="AD213" s="22"/>
      <c r="AE213" s="22"/>
      <c r="AF213" s="22"/>
      <c r="AG213" s="22"/>
      <c r="AH213" s="22">
        <f>AH214</f>
        <v>2000</v>
      </c>
      <c r="AI213" s="22"/>
      <c r="AJ213" s="22"/>
      <c r="AK213" s="22"/>
      <c r="AL213" s="22">
        <f t="shared" si="16"/>
        <v>14000</v>
      </c>
      <c r="AM213" s="22"/>
      <c r="AN213" s="22"/>
      <c r="AO213" s="22"/>
    </row>
    <row r="214" s="23" customFormat="1" ht="31.5" customHeight="1">
      <c r="B214" s="24" t="s">
        <v>172</v>
      </c>
      <c r="C214" s="24"/>
      <c r="D214" s="25">
        <v>1900</v>
      </c>
      <c r="E214" s="25"/>
      <c r="F214" s="25"/>
      <c r="G214" s="25">
        <v>2100</v>
      </c>
      <c r="H214" s="25"/>
      <c r="I214" s="25"/>
      <c r="J214" s="25"/>
      <c r="K214" s="25">
        <v>2000</v>
      </c>
      <c r="L214" s="25"/>
      <c r="M214" s="25"/>
      <c r="N214" s="25"/>
      <c r="O214" s="25"/>
      <c r="P214" s="25"/>
      <c r="Q214" s="25">
        <v>2000</v>
      </c>
      <c r="R214" s="25"/>
      <c r="S214" s="25"/>
      <c r="T214" s="25"/>
      <c r="U214" s="25"/>
      <c r="V214" s="25"/>
      <c r="W214" s="25">
        <v>2000</v>
      </c>
      <c r="X214" s="25"/>
      <c r="Y214" s="25"/>
      <c r="Z214" s="25"/>
      <c r="AA214" s="25"/>
      <c r="AB214" s="25">
        <v>2000</v>
      </c>
      <c r="AC214" s="25"/>
      <c r="AD214" s="25"/>
      <c r="AE214" s="25"/>
      <c r="AF214" s="25"/>
      <c r="AG214" s="25"/>
      <c r="AH214" s="25">
        <v>2000</v>
      </c>
      <c r="AI214" s="25"/>
      <c r="AJ214" s="25"/>
      <c r="AK214" s="25"/>
      <c r="AL214" s="25">
        <f t="shared" si="16"/>
        <v>14000</v>
      </c>
      <c r="AM214" s="25"/>
      <c r="AN214" s="25"/>
      <c r="AO214" s="25"/>
    </row>
    <row r="215" s="23" customFormat="1" ht="31.5" customHeight="1">
      <c r="B215" s="24" t="s">
        <v>173</v>
      </c>
      <c r="C215" s="24"/>
      <c r="D215" s="25">
        <v>0</v>
      </c>
      <c r="E215" s="25"/>
      <c r="F215" s="25"/>
      <c r="G215" s="25">
        <v>0</v>
      </c>
      <c r="H215" s="25"/>
      <c r="I215" s="25"/>
      <c r="J215" s="25"/>
      <c r="K215" s="25">
        <v>0</v>
      </c>
      <c r="L215" s="25"/>
      <c r="M215" s="25"/>
      <c r="N215" s="25"/>
      <c r="O215" s="25"/>
      <c r="P215" s="25"/>
      <c r="Q215" s="25">
        <v>0</v>
      </c>
      <c r="R215" s="25"/>
      <c r="S215" s="25"/>
      <c r="T215" s="25"/>
      <c r="U215" s="25"/>
      <c r="V215" s="25"/>
      <c r="W215" s="25">
        <v>0</v>
      </c>
      <c r="X215" s="25"/>
      <c r="Y215" s="25"/>
      <c r="Z215" s="25"/>
      <c r="AA215" s="25"/>
      <c r="AB215" s="25">
        <v>0</v>
      </c>
      <c r="AC215" s="25"/>
      <c r="AD215" s="25"/>
      <c r="AE215" s="25"/>
      <c r="AF215" s="25"/>
      <c r="AG215" s="25"/>
      <c r="AH215" s="25">
        <v>0</v>
      </c>
      <c r="AI215" s="25"/>
      <c r="AJ215" s="25"/>
      <c r="AK215" s="25"/>
      <c r="AL215" s="25">
        <f t="shared" si="16"/>
        <v>0</v>
      </c>
      <c r="AM215" s="25"/>
      <c r="AN215" s="25"/>
      <c r="AO215" s="25"/>
    </row>
    <row r="216" s="23" customFormat="1" ht="47.25" customHeight="1">
      <c r="B216" s="24" t="s">
        <v>174</v>
      </c>
      <c r="C216" s="24"/>
      <c r="D216" s="25">
        <v>0</v>
      </c>
      <c r="E216" s="25"/>
      <c r="F216" s="25"/>
      <c r="G216" s="25">
        <v>0</v>
      </c>
      <c r="H216" s="25"/>
      <c r="I216" s="25"/>
      <c r="J216" s="25"/>
      <c r="K216" s="25">
        <v>0</v>
      </c>
      <c r="L216" s="25"/>
      <c r="M216" s="25"/>
      <c r="N216" s="25"/>
      <c r="O216" s="25"/>
      <c r="P216" s="25"/>
      <c r="Q216" s="25">
        <v>0</v>
      </c>
      <c r="R216" s="25"/>
      <c r="S216" s="25"/>
      <c r="T216" s="25"/>
      <c r="U216" s="25"/>
      <c r="V216" s="25"/>
      <c r="W216" s="25">
        <v>0</v>
      </c>
      <c r="X216" s="25"/>
      <c r="Y216" s="25"/>
      <c r="Z216" s="25"/>
      <c r="AA216" s="25"/>
      <c r="AB216" s="25">
        <v>0</v>
      </c>
      <c r="AC216" s="25"/>
      <c r="AD216" s="25"/>
      <c r="AE216" s="25"/>
      <c r="AF216" s="25"/>
      <c r="AG216" s="25"/>
      <c r="AH216" s="25">
        <v>0</v>
      </c>
      <c r="AI216" s="25"/>
      <c r="AJ216" s="25"/>
      <c r="AK216" s="25"/>
      <c r="AL216" s="25">
        <f t="shared" si="16"/>
        <v>0</v>
      </c>
      <c r="AM216" s="25"/>
      <c r="AN216" s="25"/>
      <c r="AO216" s="25"/>
    </row>
    <row r="217" s="23" customFormat="1" ht="15.75" customHeight="1">
      <c r="B217" s="24" t="s">
        <v>175</v>
      </c>
      <c r="C217" s="24"/>
      <c r="D217" s="25">
        <v>0</v>
      </c>
      <c r="E217" s="25"/>
      <c r="F217" s="25"/>
      <c r="G217" s="25">
        <v>0</v>
      </c>
      <c r="H217" s="25"/>
      <c r="I217" s="25"/>
      <c r="J217" s="25"/>
      <c r="K217" s="25">
        <v>0</v>
      </c>
      <c r="L217" s="25"/>
      <c r="M217" s="25"/>
      <c r="N217" s="25"/>
      <c r="O217" s="25"/>
      <c r="P217" s="25"/>
      <c r="Q217" s="25">
        <v>0</v>
      </c>
      <c r="R217" s="25"/>
      <c r="S217" s="25"/>
      <c r="T217" s="25"/>
      <c r="U217" s="25"/>
      <c r="V217" s="25"/>
      <c r="W217" s="25">
        <v>0</v>
      </c>
      <c r="X217" s="25"/>
      <c r="Y217" s="25"/>
      <c r="Z217" s="25"/>
      <c r="AA217" s="25"/>
      <c r="AB217" s="25">
        <v>0</v>
      </c>
      <c r="AC217" s="25"/>
      <c r="AD217" s="25"/>
      <c r="AE217" s="25"/>
      <c r="AF217" s="25"/>
      <c r="AG217" s="25"/>
      <c r="AH217" s="25">
        <v>0</v>
      </c>
      <c r="AI217" s="25"/>
      <c r="AJ217" s="25"/>
      <c r="AK217" s="25"/>
      <c r="AL217" s="25">
        <f t="shared" si="16"/>
        <v>0</v>
      </c>
      <c r="AM217" s="25"/>
      <c r="AN217" s="25"/>
      <c r="AO217" s="25"/>
    </row>
    <row r="218" s="23" customFormat="1" ht="63" customHeight="1">
      <c r="B218" s="24" t="s">
        <v>176</v>
      </c>
      <c r="C218" s="24"/>
      <c r="D218" s="25">
        <v>0</v>
      </c>
      <c r="E218" s="25"/>
      <c r="F218" s="25"/>
      <c r="G218" s="25">
        <v>0</v>
      </c>
      <c r="H218" s="25"/>
      <c r="I218" s="25"/>
      <c r="J218" s="25"/>
      <c r="K218" s="25">
        <v>0</v>
      </c>
      <c r="L218" s="25"/>
      <c r="M218" s="25"/>
      <c r="N218" s="25"/>
      <c r="O218" s="25"/>
      <c r="P218" s="25"/>
      <c r="Q218" s="25">
        <v>0</v>
      </c>
      <c r="R218" s="25"/>
      <c r="S218" s="25"/>
      <c r="T218" s="25"/>
      <c r="U218" s="25"/>
      <c r="V218" s="25"/>
      <c r="W218" s="25">
        <v>0</v>
      </c>
      <c r="X218" s="25"/>
      <c r="Y218" s="25"/>
      <c r="Z218" s="25"/>
      <c r="AA218" s="25"/>
      <c r="AB218" s="25">
        <v>0</v>
      </c>
      <c r="AC218" s="25"/>
      <c r="AD218" s="25"/>
      <c r="AE218" s="25"/>
      <c r="AF218" s="25"/>
      <c r="AG218" s="25"/>
      <c r="AH218" s="25">
        <v>0</v>
      </c>
      <c r="AI218" s="25"/>
      <c r="AJ218" s="25"/>
      <c r="AK218" s="25"/>
      <c r="AL218" s="25">
        <f t="shared" si="16"/>
        <v>0</v>
      </c>
      <c r="AM218" s="25"/>
      <c r="AN218" s="25"/>
      <c r="AO218" s="25"/>
    </row>
    <row r="219" s="23" customFormat="1" ht="49.5" customHeight="1">
      <c r="B219" s="24" t="s">
        <v>177</v>
      </c>
      <c r="C219" s="24"/>
      <c r="D219" s="25">
        <v>0</v>
      </c>
      <c r="E219" s="25"/>
      <c r="F219" s="25"/>
      <c r="G219" s="25">
        <v>0</v>
      </c>
      <c r="H219" s="25"/>
      <c r="I219" s="25"/>
      <c r="J219" s="25"/>
      <c r="K219" s="25">
        <v>0</v>
      </c>
      <c r="L219" s="25"/>
      <c r="M219" s="25"/>
      <c r="N219" s="25"/>
      <c r="O219" s="25"/>
      <c r="P219" s="25"/>
      <c r="Q219" s="25">
        <v>0</v>
      </c>
      <c r="R219" s="25"/>
      <c r="S219" s="25"/>
      <c r="T219" s="25"/>
      <c r="U219" s="25"/>
      <c r="V219" s="25"/>
      <c r="W219" s="25">
        <v>0</v>
      </c>
      <c r="X219" s="25"/>
      <c r="Y219" s="25"/>
      <c r="Z219" s="25"/>
      <c r="AA219" s="25"/>
      <c r="AB219" s="25">
        <v>0</v>
      </c>
      <c r="AC219" s="25"/>
      <c r="AD219" s="25"/>
      <c r="AE219" s="25"/>
      <c r="AF219" s="25"/>
      <c r="AG219" s="25"/>
      <c r="AH219" s="25">
        <v>0</v>
      </c>
      <c r="AI219" s="25"/>
      <c r="AJ219" s="25"/>
      <c r="AK219" s="25"/>
      <c r="AL219" s="25">
        <f t="shared" si="16"/>
        <v>0</v>
      </c>
      <c r="AM219" s="25"/>
      <c r="AN219" s="25"/>
      <c r="AO219" s="25"/>
    </row>
    <row r="220" ht="31.5" customHeight="1">
      <c r="B220" s="3" t="s">
        <v>178</v>
      </c>
      <c r="C220" s="3"/>
      <c r="D220" s="45">
        <v>0</v>
      </c>
      <c r="E220" s="45"/>
      <c r="F220" s="45"/>
      <c r="G220" s="45">
        <v>0</v>
      </c>
      <c r="H220" s="45"/>
      <c r="I220" s="45"/>
      <c r="J220" s="45"/>
      <c r="K220" s="45">
        <v>0</v>
      </c>
      <c r="L220" s="45"/>
      <c r="M220" s="45"/>
      <c r="N220" s="45"/>
      <c r="O220" s="45"/>
      <c r="P220" s="45"/>
      <c r="Q220" s="45">
        <v>0</v>
      </c>
      <c r="R220" s="45"/>
      <c r="S220" s="45"/>
      <c r="T220" s="45"/>
      <c r="U220" s="45"/>
      <c r="V220" s="45"/>
      <c r="W220" s="45">
        <v>0</v>
      </c>
      <c r="X220" s="45"/>
      <c r="Y220" s="45"/>
      <c r="Z220" s="45"/>
      <c r="AA220" s="45"/>
      <c r="AB220" s="45">
        <v>0</v>
      </c>
      <c r="AC220" s="45"/>
      <c r="AD220" s="45"/>
      <c r="AE220" s="45"/>
      <c r="AF220" s="45"/>
      <c r="AG220" s="45"/>
      <c r="AH220" s="45">
        <v>0</v>
      </c>
      <c r="AI220" s="45"/>
      <c r="AJ220" s="45"/>
      <c r="AK220" s="45"/>
      <c r="AL220" s="45">
        <f t="shared" si="16"/>
        <v>0</v>
      </c>
      <c r="AM220" s="45"/>
      <c r="AN220" s="45"/>
      <c r="AO220" s="45"/>
    </row>
    <row r="221" ht="15.75" customHeight="1">
      <c r="B221" s="3" t="s">
        <v>179</v>
      </c>
      <c r="C221" s="3"/>
      <c r="D221" s="45">
        <v>0</v>
      </c>
      <c r="E221" s="45"/>
      <c r="F221" s="45"/>
      <c r="G221" s="45">
        <v>0</v>
      </c>
      <c r="H221" s="45"/>
      <c r="I221" s="45"/>
      <c r="J221" s="45"/>
      <c r="K221" s="45">
        <v>0</v>
      </c>
      <c r="L221" s="45"/>
      <c r="M221" s="45"/>
      <c r="N221" s="45"/>
      <c r="O221" s="45"/>
      <c r="P221" s="45"/>
      <c r="Q221" s="45">
        <v>0</v>
      </c>
      <c r="R221" s="45"/>
      <c r="S221" s="45"/>
      <c r="T221" s="45"/>
      <c r="U221" s="45"/>
      <c r="V221" s="45"/>
      <c r="W221" s="45">
        <v>0</v>
      </c>
      <c r="X221" s="45"/>
      <c r="Y221" s="45"/>
      <c r="Z221" s="45"/>
      <c r="AA221" s="45"/>
      <c r="AB221" s="45">
        <v>0</v>
      </c>
      <c r="AC221" s="45"/>
      <c r="AD221" s="45"/>
      <c r="AE221" s="45"/>
      <c r="AF221" s="45"/>
      <c r="AG221" s="45"/>
      <c r="AH221" s="45">
        <v>0</v>
      </c>
      <c r="AI221" s="45"/>
      <c r="AJ221" s="45"/>
      <c r="AK221" s="45"/>
      <c r="AL221" s="45">
        <f t="shared" si="16"/>
        <v>0</v>
      </c>
      <c r="AM221" s="45"/>
      <c r="AN221" s="45"/>
      <c r="AO221" s="45"/>
    </row>
    <row r="222" ht="15.75" customHeight="1">
      <c r="B222" s="3" t="s">
        <v>180</v>
      </c>
      <c r="C222" s="3"/>
      <c r="D222" s="45">
        <v>0</v>
      </c>
      <c r="E222" s="45"/>
      <c r="F222" s="45"/>
      <c r="G222" s="45">
        <v>0</v>
      </c>
      <c r="H222" s="45"/>
      <c r="I222" s="45"/>
      <c r="J222" s="45"/>
      <c r="K222" s="45">
        <v>0</v>
      </c>
      <c r="L222" s="45"/>
      <c r="M222" s="45"/>
      <c r="N222" s="45"/>
      <c r="O222" s="45"/>
      <c r="P222" s="45"/>
      <c r="Q222" s="45">
        <v>0</v>
      </c>
      <c r="R222" s="45"/>
      <c r="S222" s="45"/>
      <c r="T222" s="45"/>
      <c r="U222" s="45"/>
      <c r="V222" s="45"/>
      <c r="W222" s="45">
        <v>0</v>
      </c>
      <c r="X222" s="45"/>
      <c r="Y222" s="45"/>
      <c r="Z222" s="45"/>
      <c r="AA222" s="45"/>
      <c r="AB222" s="45">
        <v>0</v>
      </c>
      <c r="AC222" s="45"/>
      <c r="AD222" s="45"/>
      <c r="AE222" s="45"/>
      <c r="AF222" s="45"/>
      <c r="AG222" s="45"/>
      <c r="AH222" s="45">
        <v>0</v>
      </c>
      <c r="AI222" s="45"/>
      <c r="AJ222" s="45"/>
      <c r="AK222" s="45"/>
      <c r="AL222" s="45">
        <f t="shared" si="16"/>
        <v>0</v>
      </c>
      <c r="AM222" s="45"/>
      <c r="AN222" s="45"/>
      <c r="AO222" s="45"/>
    </row>
    <row r="223" ht="15" customHeight="1">
      <c r="B223" s="6"/>
      <c r="C223" s="6"/>
      <c r="D223" s="6"/>
      <c r="E223" s="6"/>
      <c r="F223" s="6"/>
      <c r="G223" s="6"/>
      <c r="H223" s="6"/>
      <c r="I223" s="6"/>
      <c r="J223" s="6"/>
    </row>
    <row r="224" ht="27.75">
      <c r="A224" s="46"/>
      <c r="B224" s="47" t="s">
        <v>195</v>
      </c>
      <c r="C224" s="47"/>
      <c r="D224" s="47"/>
      <c r="E224" s="47"/>
      <c r="F224" s="47"/>
      <c r="G224" s="47"/>
      <c r="H224" s="47"/>
      <c r="I224" s="47"/>
      <c r="J224" s="47"/>
      <c r="K224" s="47"/>
      <c r="L224" s="47"/>
      <c r="M224" s="47"/>
      <c r="N224" s="47"/>
      <c r="O224" s="47"/>
      <c r="P224" s="47"/>
      <c r="Q224" s="47"/>
      <c r="R224" s="47"/>
      <c r="S224" s="47"/>
      <c r="T224" s="47"/>
      <c r="U224" s="47"/>
      <c r="V224" s="47"/>
      <c r="W224" s="47"/>
      <c r="X224" s="47"/>
      <c r="Y224" s="47"/>
      <c r="Z224" s="47"/>
      <c r="AA224" s="47"/>
      <c r="AB224" s="46"/>
      <c r="AC224" s="46"/>
      <c r="AD224" s="46"/>
      <c r="AE224" s="46"/>
      <c r="AF224" s="46"/>
      <c r="AG224" s="46"/>
      <c r="AH224" s="46"/>
      <c r="AI224" s="46"/>
      <c r="AJ224" s="48" t="s">
        <v>196</v>
      </c>
      <c r="AK224" s="48"/>
      <c r="AL224" s="48"/>
      <c r="AM224" s="48"/>
      <c r="AN224" s="48"/>
      <c r="AO224" s="48"/>
    </row>
  </sheetData>
  <mergeCells count="1550">
    <mergeCell ref="B1:AO1"/>
    <mergeCell ref="B2:AO2"/>
    <mergeCell ref="B3:AO3"/>
    <mergeCell ref="B4:Q4"/>
    <mergeCell ref="R4:AO4"/>
    <mergeCell ref="B5:AO5"/>
    <mergeCell ref="B6:Q6"/>
    <mergeCell ref="R6:AO6"/>
    <mergeCell ref="B7:Q7"/>
    <mergeCell ref="R7:AO7"/>
    <mergeCell ref="B8:Q8"/>
    <mergeCell ref="R8:AO8"/>
    <mergeCell ref="B9:Q9"/>
    <mergeCell ref="R9:AO9"/>
    <mergeCell ref="B10:Q10"/>
    <mergeCell ref="R10:AO10"/>
    <mergeCell ref="B11:Q12"/>
    <mergeCell ref="R11:AO11"/>
    <mergeCell ref="R12:AO12"/>
    <mergeCell ref="B13:Q13"/>
    <mergeCell ref="R13:AO13"/>
    <mergeCell ref="B14:Q14"/>
    <mergeCell ref="R14:AO14"/>
    <mergeCell ref="B15:Q15"/>
    <mergeCell ref="R15:AO15"/>
    <mergeCell ref="B16:Q16"/>
    <mergeCell ref="R16:AO16"/>
    <mergeCell ref="B17:AO17"/>
    <mergeCell ref="C18:D18"/>
    <mergeCell ref="F18:G18"/>
    <mergeCell ref="H18:I18"/>
    <mergeCell ref="J18:K18"/>
    <mergeCell ref="L18:M18"/>
    <mergeCell ref="N18:AD18"/>
    <mergeCell ref="AE18:AI18"/>
    <mergeCell ref="AJ18:AM18"/>
    <mergeCell ref="AN18:AO18"/>
    <mergeCell ref="B19:B20"/>
    <mergeCell ref="C19:D20"/>
    <mergeCell ref="E19:E20"/>
    <mergeCell ref="F19:G20"/>
    <mergeCell ref="H19:I20"/>
    <mergeCell ref="J19:M19"/>
    <mergeCell ref="N19:AD19"/>
    <mergeCell ref="AE19:AI20"/>
    <mergeCell ref="AJ19:AM20"/>
    <mergeCell ref="AN19:AO20"/>
    <mergeCell ref="J20:K20"/>
    <mergeCell ref="L20:M20"/>
    <mergeCell ref="N20:O20"/>
    <mergeCell ref="P20:R20"/>
    <mergeCell ref="S20:U20"/>
    <mergeCell ref="V20:X20"/>
    <mergeCell ref="Y20:Z20"/>
    <mergeCell ref="AA20:AB20"/>
    <mergeCell ref="AC20:AD20"/>
    <mergeCell ref="C21:D21"/>
    <mergeCell ref="F21:G21"/>
    <mergeCell ref="H21:I21"/>
    <mergeCell ref="J21:K21"/>
    <mergeCell ref="L21:M21"/>
    <mergeCell ref="N21:O21"/>
    <mergeCell ref="P21:R21"/>
    <mergeCell ref="S21:U21"/>
    <mergeCell ref="V21:X21"/>
    <mergeCell ref="Y21:Z21"/>
    <mergeCell ref="AA21:AB21"/>
    <mergeCell ref="AC21:AD21"/>
    <mergeCell ref="AE21:AI21"/>
    <mergeCell ref="AJ21:AM21"/>
    <mergeCell ref="AN21:AO21"/>
    <mergeCell ref="B22:AO22"/>
    <mergeCell ref="C23:D23"/>
    <mergeCell ref="F23:G23"/>
    <mergeCell ref="H23:I23"/>
    <mergeCell ref="J23:K23"/>
    <mergeCell ref="L23:M23"/>
    <mergeCell ref="N23:O23"/>
    <mergeCell ref="P23:R23"/>
    <mergeCell ref="S23:U23"/>
    <mergeCell ref="V23:X23"/>
    <mergeCell ref="Y23:Z23"/>
    <mergeCell ref="AA23:AB23"/>
    <mergeCell ref="AC23:AD23"/>
    <mergeCell ref="AE23:AI23"/>
    <mergeCell ref="AJ23:AM23"/>
    <mergeCell ref="AN23:AO23"/>
    <mergeCell ref="B24:AO24"/>
    <mergeCell ref="C25:D25"/>
    <mergeCell ref="F25:G25"/>
    <mergeCell ref="H25:I25"/>
    <mergeCell ref="J25:K25"/>
    <mergeCell ref="L25:M25"/>
    <mergeCell ref="N25:O25"/>
    <mergeCell ref="P25:R25"/>
    <mergeCell ref="S25:U25"/>
    <mergeCell ref="V25:X25"/>
    <mergeCell ref="Y25:Z25"/>
    <mergeCell ref="AA25:AB25"/>
    <mergeCell ref="AC25:AD25"/>
    <mergeCell ref="AE25:AI25"/>
    <mergeCell ref="AJ25:AM25"/>
    <mergeCell ref="AN25:AO25"/>
    <mergeCell ref="C26:D26"/>
    <mergeCell ref="F26:G26"/>
    <mergeCell ref="H26:I26"/>
    <mergeCell ref="J26:K26"/>
    <mergeCell ref="L26:M26"/>
    <mergeCell ref="N26:O26"/>
    <mergeCell ref="P26:R26"/>
    <mergeCell ref="S26:U26"/>
    <mergeCell ref="V26:X26"/>
    <mergeCell ref="Y26:Z26"/>
    <mergeCell ref="AA26:AB26"/>
    <mergeCell ref="AC26:AD26"/>
    <mergeCell ref="AE26:AI26"/>
    <mergeCell ref="AJ26:AM26"/>
    <mergeCell ref="AN26:AO26"/>
    <mergeCell ref="C27:D27"/>
    <mergeCell ref="F27:G27"/>
    <mergeCell ref="H27:I27"/>
    <mergeCell ref="J27:K27"/>
    <mergeCell ref="L27:M27"/>
    <mergeCell ref="N27:O27"/>
    <mergeCell ref="P27:R27"/>
    <mergeCell ref="S27:U27"/>
    <mergeCell ref="V27:X27"/>
    <mergeCell ref="Y27:Z27"/>
    <mergeCell ref="AA27:AB27"/>
    <mergeCell ref="AC27:AD27"/>
    <mergeCell ref="AE27:AI27"/>
    <mergeCell ref="AJ27:AM27"/>
    <mergeCell ref="AN27:AO27"/>
    <mergeCell ref="B28:AO28"/>
    <mergeCell ref="C29:D29"/>
    <mergeCell ref="E29:G29"/>
    <mergeCell ref="H29:L29"/>
    <mergeCell ref="M29:N29"/>
    <mergeCell ref="O29:Q29"/>
    <mergeCell ref="R29:T29"/>
    <mergeCell ref="U29:W29"/>
    <mergeCell ref="X29:Y29"/>
    <mergeCell ref="Z29:AC29"/>
    <mergeCell ref="AD29:AF29"/>
    <mergeCell ref="AG29:AH29"/>
    <mergeCell ref="AI29:AJ29"/>
    <mergeCell ref="AK29:AL29"/>
    <mergeCell ref="AM29:AN29"/>
    <mergeCell ref="B30:B31"/>
    <mergeCell ref="C30:D31"/>
    <mergeCell ref="E30:G31"/>
    <mergeCell ref="H30:L31"/>
    <mergeCell ref="M30:AN30"/>
    <mergeCell ref="AO30:AO31"/>
    <mergeCell ref="M31:N31"/>
    <mergeCell ref="O31:Q31"/>
    <mergeCell ref="R31:T31"/>
    <mergeCell ref="U31:W31"/>
    <mergeCell ref="X31:Y31"/>
    <mergeCell ref="Z31:AC31"/>
    <mergeCell ref="AD31:AF31"/>
    <mergeCell ref="AG31:AH31"/>
    <mergeCell ref="AI31:AJ31"/>
    <mergeCell ref="AK31:AL31"/>
    <mergeCell ref="AM31:AN31"/>
    <mergeCell ref="C32:D32"/>
    <mergeCell ref="E32:G32"/>
    <mergeCell ref="H32:L32"/>
    <mergeCell ref="M32:N32"/>
    <mergeCell ref="O32:Q32"/>
    <mergeCell ref="R32:T32"/>
    <mergeCell ref="U32:W32"/>
    <mergeCell ref="X32:Y32"/>
    <mergeCell ref="Z32:AC32"/>
    <mergeCell ref="AD32:AF32"/>
    <mergeCell ref="AG32:AH32"/>
    <mergeCell ref="AI32:AJ32"/>
    <mergeCell ref="AK32:AL32"/>
    <mergeCell ref="AM32:AN32"/>
    <mergeCell ref="C33:AO33"/>
    <mergeCell ref="C34:D34"/>
    <mergeCell ref="E34:G34"/>
    <mergeCell ref="H34:L34"/>
    <mergeCell ref="M34:N34"/>
    <mergeCell ref="O34:Q34"/>
    <mergeCell ref="R34:T34"/>
    <mergeCell ref="U34:W34"/>
    <mergeCell ref="X34:Y34"/>
    <mergeCell ref="Z34:AC34"/>
    <mergeCell ref="AD34:AF34"/>
    <mergeCell ref="AG34:AH34"/>
    <mergeCell ref="AI34:AJ34"/>
    <mergeCell ref="AK34:AL34"/>
    <mergeCell ref="AM34:AN34"/>
    <mergeCell ref="C35:AO35"/>
    <mergeCell ref="C36:D36"/>
    <mergeCell ref="E36:G36"/>
    <mergeCell ref="H36:L36"/>
    <mergeCell ref="M36:N36"/>
    <mergeCell ref="O36:Q36"/>
    <mergeCell ref="R36:T36"/>
    <mergeCell ref="U36:W36"/>
    <mergeCell ref="X36:Y36"/>
    <mergeCell ref="Z36:AC36"/>
    <mergeCell ref="AD36:AF36"/>
    <mergeCell ref="AG36:AH36"/>
    <mergeCell ref="AI36:AJ36"/>
    <mergeCell ref="AK36:AL36"/>
    <mergeCell ref="AM36:AN36"/>
    <mergeCell ref="C37:D37"/>
    <mergeCell ref="E37:G37"/>
    <mergeCell ref="H37:L37"/>
    <mergeCell ref="M37:N37"/>
    <mergeCell ref="O37:Q37"/>
    <mergeCell ref="R37:T37"/>
    <mergeCell ref="U37:W37"/>
    <mergeCell ref="X37:Y37"/>
    <mergeCell ref="Z37:AC37"/>
    <mergeCell ref="AD37:AF37"/>
    <mergeCell ref="AG37:AH37"/>
    <mergeCell ref="AI37:AJ37"/>
    <mergeCell ref="AK37:AL37"/>
    <mergeCell ref="AM37:AN37"/>
    <mergeCell ref="C38:D38"/>
    <mergeCell ref="E38:G38"/>
    <mergeCell ref="H38:L38"/>
    <mergeCell ref="M38:N38"/>
    <mergeCell ref="O38:Q38"/>
    <mergeCell ref="R38:T38"/>
    <mergeCell ref="U38:W38"/>
    <mergeCell ref="X38:Y38"/>
    <mergeCell ref="Z38:AC38"/>
    <mergeCell ref="AD38:AF38"/>
    <mergeCell ref="AG38:AH38"/>
    <mergeCell ref="AI38:AJ38"/>
    <mergeCell ref="AK38:AL38"/>
    <mergeCell ref="AM38:AN38"/>
    <mergeCell ref="B39:AO39"/>
    <mergeCell ref="C40:H40"/>
    <mergeCell ref="I40:S40"/>
    <mergeCell ref="T40:AE40"/>
    <mergeCell ref="AF40:AO40"/>
    <mergeCell ref="C41:H41"/>
    <mergeCell ref="I41:AE41"/>
    <mergeCell ref="AF41:AO41"/>
    <mergeCell ref="C42:H42"/>
    <mergeCell ref="I42:AE42"/>
    <mergeCell ref="AF42:AO42"/>
    <mergeCell ref="C43:AO43"/>
    <mergeCell ref="C44:AO44"/>
    <mergeCell ref="C45:S45"/>
    <mergeCell ref="T45:AO45"/>
    <mergeCell ref="C46:H46"/>
    <mergeCell ref="I46:AE46"/>
    <mergeCell ref="AF46:AO46"/>
    <mergeCell ref="C47:H47"/>
    <mergeCell ref="I47:AE47"/>
    <mergeCell ref="AF47:AO47"/>
    <mergeCell ref="C48:AO48"/>
    <mergeCell ref="C49:S49"/>
    <mergeCell ref="T49:AO49"/>
    <mergeCell ref="C50:H50"/>
    <mergeCell ref="I50:AE50"/>
    <mergeCell ref="AF50:AO50"/>
    <mergeCell ref="C51:H51"/>
    <mergeCell ref="I51:AE51"/>
    <mergeCell ref="AF51:AO51"/>
    <mergeCell ref="C52:AO52"/>
    <mergeCell ref="C53:S53"/>
    <mergeCell ref="T53:AO53"/>
    <mergeCell ref="C54:H54"/>
    <mergeCell ref="I54:AE54"/>
    <mergeCell ref="AF54:AO54"/>
    <mergeCell ref="C55:AO55"/>
    <mergeCell ref="C56:S56"/>
    <mergeCell ref="T56:AO56"/>
    <mergeCell ref="C57:H57"/>
    <mergeCell ref="I57:AE57"/>
    <mergeCell ref="AF57:AO57"/>
    <mergeCell ref="C58:AO58"/>
    <mergeCell ref="C59:S59"/>
    <mergeCell ref="T59:AO59"/>
    <mergeCell ref="C60:H60"/>
    <mergeCell ref="I60:AE60"/>
    <mergeCell ref="AF60:AO60"/>
    <mergeCell ref="C61:AO61"/>
    <mergeCell ref="C62:S62"/>
    <mergeCell ref="T62:AO62"/>
    <mergeCell ref="C63:H63"/>
    <mergeCell ref="I63:AE63"/>
    <mergeCell ref="AF63:AO63"/>
    <mergeCell ref="C64:AO64"/>
    <mergeCell ref="C65:S65"/>
    <mergeCell ref="T65:AO65"/>
    <mergeCell ref="C66:H66"/>
    <mergeCell ref="I66:AE66"/>
    <mergeCell ref="AF66:AO66"/>
    <mergeCell ref="C67:H67"/>
    <mergeCell ref="I67:AE67"/>
    <mergeCell ref="AF67:AO67"/>
    <mergeCell ref="C68:H68"/>
    <mergeCell ref="I68:AE68"/>
    <mergeCell ref="AF68:AO68"/>
    <mergeCell ref="C69:H69"/>
    <mergeCell ref="I69:AE69"/>
    <mergeCell ref="AF69:AO69"/>
    <mergeCell ref="C70:AO70"/>
    <mergeCell ref="C71:S71"/>
    <mergeCell ref="T71:AO71"/>
    <mergeCell ref="C72:H72"/>
    <mergeCell ref="I72:AE72"/>
    <mergeCell ref="AF72:AO72"/>
    <mergeCell ref="C73:AO73"/>
    <mergeCell ref="C74:S74"/>
    <mergeCell ref="T74:AO74"/>
    <mergeCell ref="C75:H75"/>
    <mergeCell ref="I75:AE75"/>
    <mergeCell ref="AF75:AO75"/>
    <mergeCell ref="C76:AO76"/>
    <mergeCell ref="C77:S77"/>
    <mergeCell ref="T77:AO77"/>
    <mergeCell ref="C78:H78"/>
    <mergeCell ref="I78:AE78"/>
    <mergeCell ref="AF78:AO78"/>
    <mergeCell ref="C79:H79"/>
    <mergeCell ref="I79:AE79"/>
    <mergeCell ref="AF79:AO79"/>
    <mergeCell ref="C80:AO80"/>
    <mergeCell ref="C81:S81"/>
    <mergeCell ref="T81:AO81"/>
    <mergeCell ref="C82:H82"/>
    <mergeCell ref="I82:AE82"/>
    <mergeCell ref="AF82:AO82"/>
    <mergeCell ref="C83:AO83"/>
    <mergeCell ref="C84:S84"/>
    <mergeCell ref="T84:AO84"/>
    <mergeCell ref="C85:H85"/>
    <mergeCell ref="I85:AE85"/>
    <mergeCell ref="AF85:AO85"/>
    <mergeCell ref="C86:H86"/>
    <mergeCell ref="I86:S86"/>
    <mergeCell ref="T86:AE86"/>
    <mergeCell ref="AF86:AO86"/>
    <mergeCell ref="B87:J87"/>
    <mergeCell ref="B88:C88"/>
    <mergeCell ref="D88:F88"/>
    <mergeCell ref="G88:J88"/>
    <mergeCell ref="B89:C90"/>
    <mergeCell ref="D89:AO89"/>
    <mergeCell ref="D90:F90"/>
    <mergeCell ref="G90:J90"/>
    <mergeCell ref="K90:P90"/>
    <mergeCell ref="Q90:V90"/>
    <mergeCell ref="W90:AA90"/>
    <mergeCell ref="AB90:AG90"/>
    <mergeCell ref="AH90:AK90"/>
    <mergeCell ref="AL90:AO90"/>
    <mergeCell ref="B91:C91"/>
    <mergeCell ref="D91:F91"/>
    <mergeCell ref="G91:J91"/>
    <mergeCell ref="K91:P91"/>
    <mergeCell ref="Q91:V91"/>
    <mergeCell ref="W91:AA91"/>
    <mergeCell ref="AB91:AG91"/>
    <mergeCell ref="AH91:AK91"/>
    <mergeCell ref="AL91:AO91"/>
    <mergeCell ref="B92:C92"/>
    <mergeCell ref="D92:F92"/>
    <mergeCell ref="G92:J92"/>
    <mergeCell ref="K92:P92"/>
    <mergeCell ref="Q92:V92"/>
    <mergeCell ref="W92:AA92"/>
    <mergeCell ref="AB92:AG92"/>
    <mergeCell ref="AH92:AK92"/>
    <mergeCell ref="AL92:AO92"/>
    <mergeCell ref="B93:C93"/>
    <mergeCell ref="D93:F93"/>
    <mergeCell ref="G93:J93"/>
    <mergeCell ref="K93:P93"/>
    <mergeCell ref="Q93:V93"/>
    <mergeCell ref="W93:AA93"/>
    <mergeCell ref="AB93:AG93"/>
    <mergeCell ref="AH93:AK93"/>
    <mergeCell ref="AL93:AO93"/>
    <mergeCell ref="B94:C94"/>
    <mergeCell ref="D94:F94"/>
    <mergeCell ref="G94:J94"/>
    <mergeCell ref="K94:P94"/>
    <mergeCell ref="Q94:V94"/>
    <mergeCell ref="W94:AA94"/>
    <mergeCell ref="AB94:AG94"/>
    <mergeCell ref="AH94:AK94"/>
    <mergeCell ref="AL94:AO94"/>
    <mergeCell ref="B95:C95"/>
    <mergeCell ref="D95:F95"/>
    <mergeCell ref="G95:J95"/>
    <mergeCell ref="K95:P95"/>
    <mergeCell ref="Q95:V95"/>
    <mergeCell ref="W95:AA95"/>
    <mergeCell ref="AB95:AG95"/>
    <mergeCell ref="AH95:AK95"/>
    <mergeCell ref="AL95:AO95"/>
    <mergeCell ref="B96:C96"/>
    <mergeCell ref="D96:F96"/>
    <mergeCell ref="G96:J96"/>
    <mergeCell ref="K96:P96"/>
    <mergeCell ref="Q96:V96"/>
    <mergeCell ref="W96:AA96"/>
    <mergeCell ref="AB96:AG96"/>
    <mergeCell ref="AH96:AK96"/>
    <mergeCell ref="AL96:AO96"/>
    <mergeCell ref="B97:C97"/>
    <mergeCell ref="D97:F97"/>
    <mergeCell ref="G97:J97"/>
    <mergeCell ref="K97:P97"/>
    <mergeCell ref="Q97:V97"/>
    <mergeCell ref="W97:AA97"/>
    <mergeCell ref="AB97:AG97"/>
    <mergeCell ref="AH97:AK97"/>
    <mergeCell ref="AL97:AO97"/>
    <mergeCell ref="B98:C98"/>
    <mergeCell ref="D98:F98"/>
    <mergeCell ref="G98:J98"/>
    <mergeCell ref="K98:P98"/>
    <mergeCell ref="Q98:V98"/>
    <mergeCell ref="W98:AA98"/>
    <mergeCell ref="AB98:AG98"/>
    <mergeCell ref="AH98:AK98"/>
    <mergeCell ref="AL98:AO98"/>
    <mergeCell ref="B99:C99"/>
    <mergeCell ref="D99:F99"/>
    <mergeCell ref="G99:J99"/>
    <mergeCell ref="K99:P99"/>
    <mergeCell ref="Q99:V99"/>
    <mergeCell ref="W99:AA99"/>
    <mergeCell ref="AB99:AG99"/>
    <mergeCell ref="AH99:AK99"/>
    <mergeCell ref="AL99:AO99"/>
    <mergeCell ref="B100:C100"/>
    <mergeCell ref="D100:F100"/>
    <mergeCell ref="G100:J100"/>
    <mergeCell ref="K100:P100"/>
    <mergeCell ref="Q100:V100"/>
    <mergeCell ref="W100:AA100"/>
    <mergeCell ref="AB100:AG100"/>
    <mergeCell ref="AH100:AK100"/>
    <mergeCell ref="AL100:AO100"/>
    <mergeCell ref="B101:C101"/>
    <mergeCell ref="D101:F101"/>
    <mergeCell ref="G101:J101"/>
    <mergeCell ref="K101:P101"/>
    <mergeCell ref="Q101:V101"/>
    <mergeCell ref="W101:AA101"/>
    <mergeCell ref="AB101:AG101"/>
    <mergeCell ref="AH101:AK101"/>
    <mergeCell ref="AL101:AO101"/>
    <mergeCell ref="B102:C102"/>
    <mergeCell ref="D102:F102"/>
    <mergeCell ref="G102:J102"/>
    <mergeCell ref="K102:P102"/>
    <mergeCell ref="Q102:V102"/>
    <mergeCell ref="W102:AA102"/>
    <mergeCell ref="AB102:AG102"/>
    <mergeCell ref="AH102:AK102"/>
    <mergeCell ref="AL102:AO102"/>
    <mergeCell ref="B103:C103"/>
    <mergeCell ref="D103:F103"/>
    <mergeCell ref="G103:J103"/>
    <mergeCell ref="K103:P103"/>
    <mergeCell ref="Q103:V103"/>
    <mergeCell ref="W103:AA103"/>
    <mergeCell ref="AB103:AG103"/>
    <mergeCell ref="AH103:AK103"/>
    <mergeCell ref="AL103:AO103"/>
    <mergeCell ref="B104:C104"/>
    <mergeCell ref="D104:F104"/>
    <mergeCell ref="G104:J104"/>
    <mergeCell ref="K104:P104"/>
    <mergeCell ref="Q104:V104"/>
    <mergeCell ref="W104:AA104"/>
    <mergeCell ref="AB104:AG104"/>
    <mergeCell ref="AH104:AK104"/>
    <mergeCell ref="AL104:AO104"/>
    <mergeCell ref="B105:C105"/>
    <mergeCell ref="D105:F105"/>
    <mergeCell ref="G105:J105"/>
    <mergeCell ref="K105:P105"/>
    <mergeCell ref="Q105:V105"/>
    <mergeCell ref="W105:AA105"/>
    <mergeCell ref="AB105:AG105"/>
    <mergeCell ref="AH105:AK105"/>
    <mergeCell ref="AL105:AO105"/>
    <mergeCell ref="B106:C106"/>
    <mergeCell ref="D106:F106"/>
    <mergeCell ref="G106:J106"/>
    <mergeCell ref="K106:P106"/>
    <mergeCell ref="Q106:V106"/>
    <mergeCell ref="W106:AA106"/>
    <mergeCell ref="AB106:AG106"/>
    <mergeCell ref="AH106:AK106"/>
    <mergeCell ref="AL106:AO106"/>
    <mergeCell ref="B107:C107"/>
    <mergeCell ref="D107:F107"/>
    <mergeCell ref="G107:J107"/>
    <mergeCell ref="K107:P107"/>
    <mergeCell ref="Q107:V107"/>
    <mergeCell ref="W107:AA107"/>
    <mergeCell ref="AB107:AG107"/>
    <mergeCell ref="AH107:AK107"/>
    <mergeCell ref="AL107:AO107"/>
    <mergeCell ref="B108:C108"/>
    <mergeCell ref="D108:F108"/>
    <mergeCell ref="G108:J108"/>
    <mergeCell ref="K108:P108"/>
    <mergeCell ref="Q108:V108"/>
    <mergeCell ref="W108:AA108"/>
    <mergeCell ref="AB108:AG108"/>
    <mergeCell ref="AH108:AK108"/>
    <mergeCell ref="AL108:AO108"/>
    <mergeCell ref="B109:C109"/>
    <mergeCell ref="D109:F109"/>
    <mergeCell ref="G109:J109"/>
    <mergeCell ref="K109:P109"/>
    <mergeCell ref="Q109:V109"/>
    <mergeCell ref="W109:AA109"/>
    <mergeCell ref="AB109:AG109"/>
    <mergeCell ref="AH109:AK109"/>
    <mergeCell ref="AL109:AO109"/>
    <mergeCell ref="B110:C110"/>
    <mergeCell ref="D110:F110"/>
    <mergeCell ref="G110:J110"/>
    <mergeCell ref="K110:P110"/>
    <mergeCell ref="Q110:V110"/>
    <mergeCell ref="W110:AA110"/>
    <mergeCell ref="AB110:AG110"/>
    <mergeCell ref="AH110:AK110"/>
    <mergeCell ref="AL110:AO110"/>
    <mergeCell ref="B111:C111"/>
    <mergeCell ref="D111:F111"/>
    <mergeCell ref="G111:J111"/>
    <mergeCell ref="K111:P111"/>
    <mergeCell ref="Q111:V111"/>
    <mergeCell ref="W111:AA111"/>
    <mergeCell ref="AB111:AG111"/>
    <mergeCell ref="AH111:AK111"/>
    <mergeCell ref="AL111:AO111"/>
    <mergeCell ref="B112:C112"/>
    <mergeCell ref="D112:F112"/>
    <mergeCell ref="G112:J112"/>
    <mergeCell ref="K112:P112"/>
    <mergeCell ref="Q112:V112"/>
    <mergeCell ref="W112:AA112"/>
    <mergeCell ref="AB112:AG112"/>
    <mergeCell ref="AH112:AK112"/>
    <mergeCell ref="AL112:AO112"/>
    <mergeCell ref="B113:C113"/>
    <mergeCell ref="D113:F113"/>
    <mergeCell ref="G113:J113"/>
    <mergeCell ref="K113:P113"/>
    <mergeCell ref="Q113:V113"/>
    <mergeCell ref="W113:AA113"/>
    <mergeCell ref="AB113:AG113"/>
    <mergeCell ref="AH113:AK113"/>
    <mergeCell ref="AL113:AO113"/>
    <mergeCell ref="B114:C114"/>
    <mergeCell ref="D114:F114"/>
    <mergeCell ref="G114:J114"/>
    <mergeCell ref="K114:P114"/>
    <mergeCell ref="Q114:V114"/>
    <mergeCell ref="W114:AA114"/>
    <mergeCell ref="AB114:AG114"/>
    <mergeCell ref="AH114:AK114"/>
    <mergeCell ref="AL114:AO114"/>
    <mergeCell ref="B115:C115"/>
    <mergeCell ref="D115:F115"/>
    <mergeCell ref="G115:J115"/>
    <mergeCell ref="K115:P115"/>
    <mergeCell ref="Q115:V115"/>
    <mergeCell ref="W115:AA115"/>
    <mergeCell ref="AB115:AG115"/>
    <mergeCell ref="AH115:AK115"/>
    <mergeCell ref="AL115:AO115"/>
    <mergeCell ref="B116:C116"/>
    <mergeCell ref="D116:F116"/>
    <mergeCell ref="G116:J116"/>
    <mergeCell ref="K116:P116"/>
    <mergeCell ref="Q116:V116"/>
    <mergeCell ref="W116:AA116"/>
    <mergeCell ref="AB116:AG116"/>
    <mergeCell ref="AH116:AK116"/>
    <mergeCell ref="AL116:AO116"/>
    <mergeCell ref="B117:C117"/>
    <mergeCell ref="D117:F117"/>
    <mergeCell ref="G117:J117"/>
    <mergeCell ref="K117:P117"/>
    <mergeCell ref="Q117:V117"/>
    <mergeCell ref="W117:AA117"/>
    <mergeCell ref="AB117:AG117"/>
    <mergeCell ref="AH117:AK117"/>
    <mergeCell ref="AL117:AO117"/>
    <mergeCell ref="B118:C118"/>
    <mergeCell ref="D118:F118"/>
    <mergeCell ref="G118:J118"/>
    <mergeCell ref="K118:P118"/>
    <mergeCell ref="Q118:V118"/>
    <mergeCell ref="W118:AA118"/>
    <mergeCell ref="AB118:AG118"/>
    <mergeCell ref="AH118:AK118"/>
    <mergeCell ref="AL118:AO118"/>
    <mergeCell ref="B119:C119"/>
    <mergeCell ref="D119:F119"/>
    <mergeCell ref="G119:J119"/>
    <mergeCell ref="K119:P119"/>
    <mergeCell ref="Q119:V119"/>
    <mergeCell ref="W119:AA119"/>
    <mergeCell ref="AB119:AG119"/>
    <mergeCell ref="AH119:AK119"/>
    <mergeCell ref="AL119:AO119"/>
    <mergeCell ref="B120:C120"/>
    <mergeCell ref="D120:F120"/>
    <mergeCell ref="G120:J120"/>
    <mergeCell ref="K120:P120"/>
    <mergeCell ref="Q120:V120"/>
    <mergeCell ref="W120:AA120"/>
    <mergeCell ref="AB120:AG120"/>
    <mergeCell ref="AH120:AK120"/>
    <mergeCell ref="AL120:AO120"/>
    <mergeCell ref="B121:C121"/>
    <mergeCell ref="D121:F121"/>
    <mergeCell ref="G121:J121"/>
    <mergeCell ref="K121:P121"/>
    <mergeCell ref="Q121:V121"/>
    <mergeCell ref="W121:AA121"/>
    <mergeCell ref="AB121:AG121"/>
    <mergeCell ref="AH121:AK121"/>
    <mergeCell ref="AL121:AO121"/>
    <mergeCell ref="B122:C122"/>
    <mergeCell ref="D122:F122"/>
    <mergeCell ref="G122:J122"/>
    <mergeCell ref="K122:P122"/>
    <mergeCell ref="Q122:V122"/>
    <mergeCell ref="W122:AA122"/>
    <mergeCell ref="AB122:AG122"/>
    <mergeCell ref="AH122:AK122"/>
    <mergeCell ref="AL122:AO122"/>
    <mergeCell ref="B123:C123"/>
    <mergeCell ref="D123:F123"/>
    <mergeCell ref="G123:J123"/>
    <mergeCell ref="K123:P123"/>
    <mergeCell ref="Q123:V123"/>
    <mergeCell ref="W123:AA123"/>
    <mergeCell ref="AB123:AG123"/>
    <mergeCell ref="AH123:AK123"/>
    <mergeCell ref="AL123:AO123"/>
    <mergeCell ref="B124:C124"/>
    <mergeCell ref="D124:F124"/>
    <mergeCell ref="G124:J124"/>
    <mergeCell ref="K124:P124"/>
    <mergeCell ref="Q124:V124"/>
    <mergeCell ref="W124:AA124"/>
    <mergeCell ref="AB124:AG124"/>
    <mergeCell ref="AH124:AK124"/>
    <mergeCell ref="AL124:AO124"/>
    <mergeCell ref="B125:C125"/>
    <mergeCell ref="D125:F125"/>
    <mergeCell ref="G125:J125"/>
    <mergeCell ref="K125:P125"/>
    <mergeCell ref="Q125:V125"/>
    <mergeCell ref="W125:AA125"/>
    <mergeCell ref="AB125:AG125"/>
    <mergeCell ref="AH125:AK125"/>
    <mergeCell ref="AL125:AO125"/>
    <mergeCell ref="B126:C126"/>
    <mergeCell ref="D126:F126"/>
    <mergeCell ref="G126:J126"/>
    <mergeCell ref="K126:P126"/>
    <mergeCell ref="Q126:V126"/>
    <mergeCell ref="W126:AA126"/>
    <mergeCell ref="AB126:AG126"/>
    <mergeCell ref="AH126:AK126"/>
    <mergeCell ref="AL126:AO126"/>
    <mergeCell ref="B127:C127"/>
    <mergeCell ref="D127:F127"/>
    <mergeCell ref="G127:J127"/>
    <mergeCell ref="K127:P127"/>
    <mergeCell ref="Q127:V127"/>
    <mergeCell ref="W127:AA127"/>
    <mergeCell ref="AB127:AG127"/>
    <mergeCell ref="AH127:AK127"/>
    <mergeCell ref="AL127:AO127"/>
    <mergeCell ref="B128:C128"/>
    <mergeCell ref="D128:F128"/>
    <mergeCell ref="G128:J128"/>
    <mergeCell ref="K128:P128"/>
    <mergeCell ref="Q128:V128"/>
    <mergeCell ref="W128:AA128"/>
    <mergeCell ref="AB128:AG128"/>
    <mergeCell ref="AH128:AK128"/>
    <mergeCell ref="AL128:AO128"/>
    <mergeCell ref="B129:C129"/>
    <mergeCell ref="D129:F129"/>
    <mergeCell ref="G129:J129"/>
    <mergeCell ref="K129:P129"/>
    <mergeCell ref="Q129:V129"/>
    <mergeCell ref="W129:AA129"/>
    <mergeCell ref="AB129:AG129"/>
    <mergeCell ref="AH129:AK129"/>
    <mergeCell ref="AL129:AO129"/>
    <mergeCell ref="B130:C130"/>
    <mergeCell ref="D130:F130"/>
    <mergeCell ref="G130:J130"/>
    <mergeCell ref="K130:P130"/>
    <mergeCell ref="Q130:V130"/>
    <mergeCell ref="W130:AA130"/>
    <mergeCell ref="AB130:AG130"/>
    <mergeCell ref="AH130:AK130"/>
    <mergeCell ref="AL130:AO130"/>
    <mergeCell ref="B131:C131"/>
    <mergeCell ref="D131:F131"/>
    <mergeCell ref="G131:J131"/>
    <mergeCell ref="K131:P131"/>
    <mergeCell ref="Q131:V131"/>
    <mergeCell ref="W131:AA131"/>
    <mergeCell ref="AB131:AG131"/>
    <mergeCell ref="AH131:AK131"/>
    <mergeCell ref="AL131:AO131"/>
    <mergeCell ref="B132:C132"/>
    <mergeCell ref="D132:F132"/>
    <mergeCell ref="G132:J132"/>
    <mergeCell ref="K132:P132"/>
    <mergeCell ref="Q132:V132"/>
    <mergeCell ref="W132:AA132"/>
    <mergeCell ref="AB132:AG132"/>
    <mergeCell ref="AH132:AK132"/>
    <mergeCell ref="AL132:AO132"/>
    <mergeCell ref="B133:C133"/>
    <mergeCell ref="D133:F133"/>
    <mergeCell ref="G133:J133"/>
    <mergeCell ref="K133:P133"/>
    <mergeCell ref="Q133:V133"/>
    <mergeCell ref="W133:AA133"/>
    <mergeCell ref="AB133:AG133"/>
    <mergeCell ref="AH133:AK133"/>
    <mergeCell ref="AL133:AO133"/>
    <mergeCell ref="B134:C134"/>
    <mergeCell ref="D134:F134"/>
    <mergeCell ref="G134:J134"/>
    <mergeCell ref="K134:P134"/>
    <mergeCell ref="Q134:V134"/>
    <mergeCell ref="W134:AA134"/>
    <mergeCell ref="AB134:AG134"/>
    <mergeCell ref="AH134:AK134"/>
    <mergeCell ref="AL134:AO134"/>
    <mergeCell ref="B135:C135"/>
    <mergeCell ref="D135:F135"/>
    <mergeCell ref="G135:J135"/>
    <mergeCell ref="K135:P135"/>
    <mergeCell ref="Q135:V135"/>
    <mergeCell ref="W135:AA135"/>
    <mergeCell ref="AB135:AG135"/>
    <mergeCell ref="AH135:AK135"/>
    <mergeCell ref="AL135:AO135"/>
    <mergeCell ref="B136:C136"/>
    <mergeCell ref="D136:F136"/>
    <mergeCell ref="G136:J136"/>
    <mergeCell ref="K136:P136"/>
    <mergeCell ref="Q136:V136"/>
    <mergeCell ref="W136:AA136"/>
    <mergeCell ref="AB136:AG136"/>
    <mergeCell ref="AH136:AK136"/>
    <mergeCell ref="AL136:AO136"/>
    <mergeCell ref="B137:C137"/>
    <mergeCell ref="D137:F137"/>
    <mergeCell ref="G137:J137"/>
    <mergeCell ref="K137:P137"/>
    <mergeCell ref="Q137:V137"/>
    <mergeCell ref="W137:AA137"/>
    <mergeCell ref="AB137:AG137"/>
    <mergeCell ref="AH137:AK137"/>
    <mergeCell ref="AL137:AO137"/>
    <mergeCell ref="B138:C138"/>
    <mergeCell ref="D138:F138"/>
    <mergeCell ref="G138:J138"/>
    <mergeCell ref="K138:P138"/>
    <mergeCell ref="Q138:V138"/>
    <mergeCell ref="W138:AA138"/>
    <mergeCell ref="AB138:AG138"/>
    <mergeCell ref="AH138:AK138"/>
    <mergeCell ref="AL138:AO138"/>
    <mergeCell ref="B139:C139"/>
    <mergeCell ref="D139:F139"/>
    <mergeCell ref="G139:J139"/>
    <mergeCell ref="K139:P139"/>
    <mergeCell ref="Q139:V139"/>
    <mergeCell ref="W139:AA139"/>
    <mergeCell ref="AB139:AG139"/>
    <mergeCell ref="AH139:AK139"/>
    <mergeCell ref="AL139:AO139"/>
    <mergeCell ref="B140:C140"/>
    <mergeCell ref="D140:F140"/>
    <mergeCell ref="G140:J140"/>
    <mergeCell ref="K140:P140"/>
    <mergeCell ref="Q140:V140"/>
    <mergeCell ref="W140:AA140"/>
    <mergeCell ref="AB140:AG140"/>
    <mergeCell ref="AH140:AK140"/>
    <mergeCell ref="AL140:AO140"/>
    <mergeCell ref="B141:C141"/>
    <mergeCell ref="D141:F141"/>
    <mergeCell ref="G141:J141"/>
    <mergeCell ref="K141:P141"/>
    <mergeCell ref="Q141:V141"/>
    <mergeCell ref="W141:AA141"/>
    <mergeCell ref="AB141:AG141"/>
    <mergeCell ref="AH141:AK141"/>
    <mergeCell ref="AL141:AO141"/>
    <mergeCell ref="B142:C142"/>
    <mergeCell ref="D142:F142"/>
    <mergeCell ref="G142:J142"/>
    <mergeCell ref="K142:P142"/>
    <mergeCell ref="Q142:V142"/>
    <mergeCell ref="W142:AA142"/>
    <mergeCell ref="AB142:AG142"/>
    <mergeCell ref="AH142:AK142"/>
    <mergeCell ref="AL142:AO142"/>
    <mergeCell ref="B143:C143"/>
    <mergeCell ref="D143:F143"/>
    <mergeCell ref="G143:J143"/>
    <mergeCell ref="K143:P143"/>
    <mergeCell ref="Q143:V143"/>
    <mergeCell ref="W143:AA143"/>
    <mergeCell ref="AB143:AG143"/>
    <mergeCell ref="AH143:AK143"/>
    <mergeCell ref="AL143:AO143"/>
    <mergeCell ref="B144:C144"/>
    <mergeCell ref="D144:F144"/>
    <mergeCell ref="G144:J144"/>
    <mergeCell ref="K144:P144"/>
    <mergeCell ref="Q144:V144"/>
    <mergeCell ref="W144:AA144"/>
    <mergeCell ref="AB144:AG144"/>
    <mergeCell ref="AH144:AK144"/>
    <mergeCell ref="AL144:AO144"/>
    <mergeCell ref="B145:C145"/>
    <mergeCell ref="D145:F145"/>
    <mergeCell ref="G145:J145"/>
    <mergeCell ref="K145:P145"/>
    <mergeCell ref="Q145:V145"/>
    <mergeCell ref="W145:AA145"/>
    <mergeCell ref="AB145:AG145"/>
    <mergeCell ref="AH145:AK145"/>
    <mergeCell ref="AL145:AO145"/>
    <mergeCell ref="B146:C146"/>
    <mergeCell ref="D146:F146"/>
    <mergeCell ref="G146:J146"/>
    <mergeCell ref="K146:P146"/>
    <mergeCell ref="Q146:V146"/>
    <mergeCell ref="W146:AA146"/>
    <mergeCell ref="AB146:AG146"/>
    <mergeCell ref="AH146:AK146"/>
    <mergeCell ref="AL146:AO146"/>
    <mergeCell ref="B147:C147"/>
    <mergeCell ref="D147:F147"/>
    <mergeCell ref="G147:J147"/>
    <mergeCell ref="K147:P147"/>
    <mergeCell ref="Q147:V147"/>
    <mergeCell ref="W147:AA147"/>
    <mergeCell ref="AB147:AG147"/>
    <mergeCell ref="AH147:AK147"/>
    <mergeCell ref="AL147:AO147"/>
    <mergeCell ref="B148:C148"/>
    <mergeCell ref="D148:F148"/>
    <mergeCell ref="G148:J148"/>
    <mergeCell ref="K148:P148"/>
    <mergeCell ref="Q148:V148"/>
    <mergeCell ref="W148:AA148"/>
    <mergeCell ref="AB148:AG148"/>
    <mergeCell ref="AH148:AK148"/>
    <mergeCell ref="AL148:AO148"/>
    <mergeCell ref="B149:C149"/>
    <mergeCell ref="D149:F149"/>
    <mergeCell ref="G149:J149"/>
    <mergeCell ref="K149:P149"/>
    <mergeCell ref="Q149:V149"/>
    <mergeCell ref="W149:AA149"/>
    <mergeCell ref="AB149:AG149"/>
    <mergeCell ref="AH149:AK149"/>
    <mergeCell ref="AL149:AO149"/>
    <mergeCell ref="B150:C150"/>
    <mergeCell ref="D150:F150"/>
    <mergeCell ref="G150:J150"/>
    <mergeCell ref="K150:P150"/>
    <mergeCell ref="Q150:V150"/>
    <mergeCell ref="W150:AA150"/>
    <mergeCell ref="AB150:AG150"/>
    <mergeCell ref="AH150:AK150"/>
    <mergeCell ref="AL150:AO150"/>
    <mergeCell ref="B151:C151"/>
    <mergeCell ref="D151:F151"/>
    <mergeCell ref="G151:J151"/>
    <mergeCell ref="K151:P151"/>
    <mergeCell ref="Q151:V151"/>
    <mergeCell ref="W151:AA151"/>
    <mergeCell ref="AB151:AG151"/>
    <mergeCell ref="AH151:AK151"/>
    <mergeCell ref="AL151:AO151"/>
    <mergeCell ref="B152:C152"/>
    <mergeCell ref="D152:F152"/>
    <mergeCell ref="G152:J152"/>
    <mergeCell ref="K152:P152"/>
    <mergeCell ref="Q152:V152"/>
    <mergeCell ref="W152:AA152"/>
    <mergeCell ref="AB152:AG152"/>
    <mergeCell ref="AH152:AK152"/>
    <mergeCell ref="AL152:AO152"/>
    <mergeCell ref="B153:C153"/>
    <mergeCell ref="D153:F153"/>
    <mergeCell ref="G153:J153"/>
    <mergeCell ref="K153:P153"/>
    <mergeCell ref="Q153:V153"/>
    <mergeCell ref="W153:AA153"/>
    <mergeCell ref="AB153:AG153"/>
    <mergeCell ref="AH153:AK153"/>
    <mergeCell ref="AL153:AO153"/>
    <mergeCell ref="B154:C154"/>
    <mergeCell ref="D154:F154"/>
    <mergeCell ref="G154:J154"/>
    <mergeCell ref="K154:P154"/>
    <mergeCell ref="Q154:V154"/>
    <mergeCell ref="W154:AA154"/>
    <mergeCell ref="AB154:AG154"/>
    <mergeCell ref="AH154:AK154"/>
    <mergeCell ref="AL154:AO154"/>
    <mergeCell ref="B155:C155"/>
    <mergeCell ref="D155:F155"/>
    <mergeCell ref="G155:J155"/>
    <mergeCell ref="K155:P155"/>
    <mergeCell ref="Q155:V155"/>
    <mergeCell ref="W155:AA155"/>
    <mergeCell ref="AB155:AG155"/>
    <mergeCell ref="AH155:AK155"/>
    <mergeCell ref="AL155:AO155"/>
    <mergeCell ref="B156:C156"/>
    <mergeCell ref="D156:F156"/>
    <mergeCell ref="G156:J156"/>
    <mergeCell ref="K156:P156"/>
    <mergeCell ref="Q156:V156"/>
    <mergeCell ref="W156:AA156"/>
    <mergeCell ref="AB156:AG156"/>
    <mergeCell ref="AH156:AK156"/>
    <mergeCell ref="AL156:AO156"/>
    <mergeCell ref="B157:C157"/>
    <mergeCell ref="D157:F157"/>
    <mergeCell ref="G157:J157"/>
    <mergeCell ref="K157:P157"/>
    <mergeCell ref="Q157:V157"/>
    <mergeCell ref="W157:AA157"/>
    <mergeCell ref="AB157:AG157"/>
    <mergeCell ref="AH157:AK157"/>
    <mergeCell ref="AL157:AO157"/>
    <mergeCell ref="B158:C158"/>
    <mergeCell ref="D158:F158"/>
    <mergeCell ref="G158:J158"/>
    <mergeCell ref="K158:P158"/>
    <mergeCell ref="Q158:V158"/>
    <mergeCell ref="W158:AA158"/>
    <mergeCell ref="AB158:AG158"/>
    <mergeCell ref="AH158:AK158"/>
    <mergeCell ref="AL158:AO158"/>
    <mergeCell ref="B159:C159"/>
    <mergeCell ref="D159:F159"/>
    <mergeCell ref="G159:J159"/>
    <mergeCell ref="K159:P159"/>
    <mergeCell ref="Q159:V159"/>
    <mergeCell ref="W159:AA159"/>
    <mergeCell ref="AB159:AG159"/>
    <mergeCell ref="AH159:AK159"/>
    <mergeCell ref="AL159:AO159"/>
    <mergeCell ref="B160:C160"/>
    <mergeCell ref="D160:F160"/>
    <mergeCell ref="G160:J160"/>
    <mergeCell ref="K160:P160"/>
    <mergeCell ref="Q160:V160"/>
    <mergeCell ref="W160:AA160"/>
    <mergeCell ref="AB160:AG160"/>
    <mergeCell ref="AH160:AK160"/>
    <mergeCell ref="AL160:AO160"/>
    <mergeCell ref="B161:C161"/>
    <mergeCell ref="D161:F161"/>
    <mergeCell ref="G161:J161"/>
    <mergeCell ref="K161:P161"/>
    <mergeCell ref="Q161:V161"/>
    <mergeCell ref="W161:AA161"/>
    <mergeCell ref="AB161:AG161"/>
    <mergeCell ref="AH161:AK161"/>
    <mergeCell ref="AL161:AO161"/>
    <mergeCell ref="B162:C162"/>
    <mergeCell ref="D162:F162"/>
    <mergeCell ref="G162:J162"/>
    <mergeCell ref="K162:P162"/>
    <mergeCell ref="Q162:V162"/>
    <mergeCell ref="W162:AA162"/>
    <mergeCell ref="AB162:AG162"/>
    <mergeCell ref="AH162:AK162"/>
    <mergeCell ref="AL162:AO162"/>
    <mergeCell ref="B163:C163"/>
    <mergeCell ref="D163:F163"/>
    <mergeCell ref="G163:J163"/>
    <mergeCell ref="K163:P163"/>
    <mergeCell ref="Q163:V163"/>
    <mergeCell ref="W163:AA163"/>
    <mergeCell ref="AB163:AG163"/>
    <mergeCell ref="AH163:AK163"/>
    <mergeCell ref="AL163:AO163"/>
    <mergeCell ref="B164:C164"/>
    <mergeCell ref="D164:F164"/>
    <mergeCell ref="G164:J164"/>
    <mergeCell ref="K164:P164"/>
    <mergeCell ref="Q164:V164"/>
    <mergeCell ref="W164:AA164"/>
    <mergeCell ref="AB164:AG164"/>
    <mergeCell ref="AH164:AK164"/>
    <mergeCell ref="AL164:AO164"/>
    <mergeCell ref="B165:C165"/>
    <mergeCell ref="D165:F165"/>
    <mergeCell ref="G165:J165"/>
    <mergeCell ref="K165:P165"/>
    <mergeCell ref="Q165:V165"/>
    <mergeCell ref="W165:AA165"/>
    <mergeCell ref="AB165:AG165"/>
    <mergeCell ref="AH165:AK165"/>
    <mergeCell ref="AL165:AO165"/>
    <mergeCell ref="B166:C166"/>
    <mergeCell ref="D166:F166"/>
    <mergeCell ref="G166:J166"/>
    <mergeCell ref="K166:P166"/>
    <mergeCell ref="Q166:V166"/>
    <mergeCell ref="W166:AA166"/>
    <mergeCell ref="AB166:AG166"/>
    <mergeCell ref="AH166:AK166"/>
    <mergeCell ref="AL166:AO166"/>
    <mergeCell ref="B167:C167"/>
    <mergeCell ref="D167:F167"/>
    <mergeCell ref="G167:J167"/>
    <mergeCell ref="K167:P167"/>
    <mergeCell ref="Q167:V167"/>
    <mergeCell ref="W167:AA167"/>
    <mergeCell ref="AB167:AG167"/>
    <mergeCell ref="AH167:AK167"/>
    <mergeCell ref="AL167:AO167"/>
    <mergeCell ref="B168:C168"/>
    <mergeCell ref="D168:F168"/>
    <mergeCell ref="G168:J168"/>
    <mergeCell ref="K168:P168"/>
    <mergeCell ref="Q168:V168"/>
    <mergeCell ref="W168:AA168"/>
    <mergeCell ref="AB168:AG168"/>
    <mergeCell ref="AH168:AK168"/>
    <mergeCell ref="AL168:AO168"/>
    <mergeCell ref="B169:C169"/>
    <mergeCell ref="D169:F169"/>
    <mergeCell ref="G169:J169"/>
    <mergeCell ref="K169:P169"/>
    <mergeCell ref="Q169:V169"/>
    <mergeCell ref="W169:AA169"/>
    <mergeCell ref="AB169:AG169"/>
    <mergeCell ref="AH169:AK169"/>
    <mergeCell ref="AL169:AO169"/>
    <mergeCell ref="B170:C170"/>
    <mergeCell ref="D170:F170"/>
    <mergeCell ref="G170:J170"/>
    <mergeCell ref="K170:P170"/>
    <mergeCell ref="Q170:V170"/>
    <mergeCell ref="W170:AA170"/>
    <mergeCell ref="AB170:AG170"/>
    <mergeCell ref="AH170:AK170"/>
    <mergeCell ref="AL170:AO170"/>
    <mergeCell ref="B171:C171"/>
    <mergeCell ref="D171:F171"/>
    <mergeCell ref="G171:J171"/>
    <mergeCell ref="K171:P171"/>
    <mergeCell ref="Q171:V171"/>
    <mergeCell ref="W171:AA171"/>
    <mergeCell ref="AB171:AG171"/>
    <mergeCell ref="AH171:AK171"/>
    <mergeCell ref="AL171:AO171"/>
    <mergeCell ref="B172:C172"/>
    <mergeCell ref="D172:F172"/>
    <mergeCell ref="G172:J172"/>
    <mergeCell ref="K172:P172"/>
    <mergeCell ref="Q172:V172"/>
    <mergeCell ref="W172:AA172"/>
    <mergeCell ref="AB172:AG172"/>
    <mergeCell ref="AH172:AK172"/>
    <mergeCell ref="AL172:AO172"/>
    <mergeCell ref="B173:C173"/>
    <mergeCell ref="D173:F173"/>
    <mergeCell ref="G173:J173"/>
    <mergeCell ref="K173:P173"/>
    <mergeCell ref="Q173:V173"/>
    <mergeCell ref="W173:AA173"/>
    <mergeCell ref="AB173:AG173"/>
    <mergeCell ref="AH173:AK173"/>
    <mergeCell ref="AL173:AO173"/>
    <mergeCell ref="B174:C174"/>
    <mergeCell ref="D174:F174"/>
    <mergeCell ref="G174:J174"/>
    <mergeCell ref="K174:P174"/>
    <mergeCell ref="Q174:V174"/>
    <mergeCell ref="W174:AA174"/>
    <mergeCell ref="AB174:AG174"/>
    <mergeCell ref="AH174:AK174"/>
    <mergeCell ref="AL174:AO174"/>
    <mergeCell ref="B175:C175"/>
    <mergeCell ref="D175:F175"/>
    <mergeCell ref="G175:J175"/>
    <mergeCell ref="K175:P175"/>
    <mergeCell ref="Q175:V175"/>
    <mergeCell ref="W175:AA175"/>
    <mergeCell ref="AB175:AG175"/>
    <mergeCell ref="AH175:AK175"/>
    <mergeCell ref="AL175:AO175"/>
    <mergeCell ref="B176:C176"/>
    <mergeCell ref="D176:F176"/>
    <mergeCell ref="G176:J176"/>
    <mergeCell ref="K176:P176"/>
    <mergeCell ref="Q176:V176"/>
    <mergeCell ref="W176:AA176"/>
    <mergeCell ref="AB176:AG176"/>
    <mergeCell ref="AH176:AK176"/>
    <mergeCell ref="AL176:AO176"/>
    <mergeCell ref="B177:C177"/>
    <mergeCell ref="D177:F177"/>
    <mergeCell ref="G177:J177"/>
    <mergeCell ref="K177:P177"/>
    <mergeCell ref="Q177:V177"/>
    <mergeCell ref="W177:AA177"/>
    <mergeCell ref="AB177:AG177"/>
    <mergeCell ref="AH177:AK177"/>
    <mergeCell ref="AL177:AO177"/>
    <mergeCell ref="B178:C178"/>
    <mergeCell ref="D178:F178"/>
    <mergeCell ref="G178:J178"/>
    <mergeCell ref="K178:P178"/>
    <mergeCell ref="Q178:V178"/>
    <mergeCell ref="W178:AA178"/>
    <mergeCell ref="AB178:AG178"/>
    <mergeCell ref="AH178:AK178"/>
    <mergeCell ref="AL178:AO178"/>
    <mergeCell ref="B179:C179"/>
    <mergeCell ref="D179:F179"/>
    <mergeCell ref="G179:J179"/>
    <mergeCell ref="K179:P179"/>
    <mergeCell ref="Q179:V179"/>
    <mergeCell ref="W179:AA179"/>
    <mergeCell ref="AB179:AG179"/>
    <mergeCell ref="AH179:AK179"/>
    <mergeCell ref="AL179:AO179"/>
    <mergeCell ref="B180:C180"/>
    <mergeCell ref="D180:F180"/>
    <mergeCell ref="G180:J180"/>
    <mergeCell ref="K180:P180"/>
    <mergeCell ref="Q180:V180"/>
    <mergeCell ref="W180:AA180"/>
    <mergeCell ref="AB180:AG180"/>
    <mergeCell ref="AH180:AK180"/>
    <mergeCell ref="AL180:AO180"/>
    <mergeCell ref="B181:C181"/>
    <mergeCell ref="D181:F181"/>
    <mergeCell ref="G181:J181"/>
    <mergeCell ref="K181:P181"/>
    <mergeCell ref="Q181:V181"/>
    <mergeCell ref="W181:AA181"/>
    <mergeCell ref="AB181:AG181"/>
    <mergeCell ref="AH181:AK181"/>
    <mergeCell ref="AL181:AO181"/>
    <mergeCell ref="B182:C182"/>
    <mergeCell ref="D182:F182"/>
    <mergeCell ref="G182:J182"/>
    <mergeCell ref="K182:P182"/>
    <mergeCell ref="Q182:V182"/>
    <mergeCell ref="W182:AA182"/>
    <mergeCell ref="AB182:AG182"/>
    <mergeCell ref="AH182:AK182"/>
    <mergeCell ref="AL182:AO182"/>
    <mergeCell ref="B183:C183"/>
    <mergeCell ref="D183:F183"/>
    <mergeCell ref="G183:J183"/>
    <mergeCell ref="K183:P183"/>
    <mergeCell ref="Q183:V183"/>
    <mergeCell ref="W183:AA183"/>
    <mergeCell ref="AB183:AG183"/>
    <mergeCell ref="AH183:AK183"/>
    <mergeCell ref="AL183:AO183"/>
    <mergeCell ref="B184:C184"/>
    <mergeCell ref="D184:F184"/>
    <mergeCell ref="G184:J184"/>
    <mergeCell ref="K184:P184"/>
    <mergeCell ref="Q184:V184"/>
    <mergeCell ref="W184:AA184"/>
    <mergeCell ref="AB184:AG184"/>
    <mergeCell ref="AH184:AK184"/>
    <mergeCell ref="AL184:AO184"/>
    <mergeCell ref="B185:C185"/>
    <mergeCell ref="D185:F185"/>
    <mergeCell ref="G185:J185"/>
    <mergeCell ref="K185:P185"/>
    <mergeCell ref="Q185:V185"/>
    <mergeCell ref="W185:AA185"/>
    <mergeCell ref="AB185:AG185"/>
    <mergeCell ref="AH185:AK185"/>
    <mergeCell ref="AL185:AO185"/>
    <mergeCell ref="B186:C186"/>
    <mergeCell ref="D186:F186"/>
    <mergeCell ref="G186:J186"/>
    <mergeCell ref="K186:P186"/>
    <mergeCell ref="Q186:V186"/>
    <mergeCell ref="W186:AA186"/>
    <mergeCell ref="AB186:AG186"/>
    <mergeCell ref="AH186:AK186"/>
    <mergeCell ref="AL186:AO186"/>
    <mergeCell ref="B187:C187"/>
    <mergeCell ref="D187:F187"/>
    <mergeCell ref="G187:J187"/>
    <mergeCell ref="K187:P187"/>
    <mergeCell ref="Q187:V187"/>
    <mergeCell ref="W187:AA187"/>
    <mergeCell ref="AB187:AG187"/>
    <mergeCell ref="AH187:AK187"/>
    <mergeCell ref="AL187:AO187"/>
    <mergeCell ref="B188:C188"/>
    <mergeCell ref="D188:F188"/>
    <mergeCell ref="G188:J188"/>
    <mergeCell ref="K188:P188"/>
    <mergeCell ref="Q188:V188"/>
    <mergeCell ref="W188:AA188"/>
    <mergeCell ref="AB188:AG188"/>
    <mergeCell ref="AH188:AK188"/>
    <mergeCell ref="AL188:AO188"/>
    <mergeCell ref="B189:C189"/>
    <mergeCell ref="D189:F189"/>
    <mergeCell ref="G189:J189"/>
    <mergeCell ref="K189:P189"/>
    <mergeCell ref="Q189:V189"/>
    <mergeCell ref="W189:AA189"/>
    <mergeCell ref="AB189:AG189"/>
    <mergeCell ref="AH189:AK189"/>
    <mergeCell ref="AL189:AO189"/>
    <mergeCell ref="B190:C190"/>
    <mergeCell ref="D190:F190"/>
    <mergeCell ref="G190:J190"/>
    <mergeCell ref="K190:P190"/>
    <mergeCell ref="Q190:V190"/>
    <mergeCell ref="W190:AA190"/>
    <mergeCell ref="AB190:AG190"/>
    <mergeCell ref="AH190:AK190"/>
    <mergeCell ref="AL190:AO190"/>
    <mergeCell ref="B191:C191"/>
    <mergeCell ref="D191:F191"/>
    <mergeCell ref="G191:J191"/>
    <mergeCell ref="K191:P191"/>
    <mergeCell ref="Q191:V191"/>
    <mergeCell ref="W191:AA191"/>
    <mergeCell ref="AB191:AG191"/>
    <mergeCell ref="AH191:AK191"/>
    <mergeCell ref="AL191:AO191"/>
    <mergeCell ref="B192:C192"/>
    <mergeCell ref="D192:F192"/>
    <mergeCell ref="G192:J192"/>
    <mergeCell ref="K192:P192"/>
    <mergeCell ref="Q192:V192"/>
    <mergeCell ref="W192:AA192"/>
    <mergeCell ref="AB192:AG192"/>
    <mergeCell ref="AH192:AK192"/>
    <mergeCell ref="AL192:AO192"/>
    <mergeCell ref="B193:C193"/>
    <mergeCell ref="D193:F193"/>
    <mergeCell ref="G193:J193"/>
    <mergeCell ref="K193:P193"/>
    <mergeCell ref="Q193:V193"/>
    <mergeCell ref="W193:AA193"/>
    <mergeCell ref="AB193:AG193"/>
    <mergeCell ref="AH193:AK193"/>
    <mergeCell ref="AL193:AO193"/>
    <mergeCell ref="B194:C194"/>
    <mergeCell ref="D194:F194"/>
    <mergeCell ref="G194:J194"/>
    <mergeCell ref="K194:P194"/>
    <mergeCell ref="Q194:V194"/>
    <mergeCell ref="W194:AA194"/>
    <mergeCell ref="AB194:AG194"/>
    <mergeCell ref="AH194:AK194"/>
    <mergeCell ref="AL194:AO194"/>
    <mergeCell ref="B195:C195"/>
    <mergeCell ref="D195:F195"/>
    <mergeCell ref="G195:J195"/>
    <mergeCell ref="K195:P195"/>
    <mergeCell ref="Q195:V195"/>
    <mergeCell ref="W195:AA195"/>
    <mergeCell ref="AB195:AG195"/>
    <mergeCell ref="AH195:AK195"/>
    <mergeCell ref="AL195:AO195"/>
    <mergeCell ref="B196:C196"/>
    <mergeCell ref="D196:F196"/>
    <mergeCell ref="G196:J196"/>
    <mergeCell ref="K196:P196"/>
    <mergeCell ref="Q196:V196"/>
    <mergeCell ref="W196:AA196"/>
    <mergeCell ref="AB196:AG196"/>
    <mergeCell ref="AH196:AK196"/>
    <mergeCell ref="AL196:AO196"/>
    <mergeCell ref="B197:C197"/>
    <mergeCell ref="D197:F197"/>
    <mergeCell ref="G197:J197"/>
    <mergeCell ref="K197:P197"/>
    <mergeCell ref="Q197:V197"/>
    <mergeCell ref="W197:AA197"/>
    <mergeCell ref="AB197:AG197"/>
    <mergeCell ref="AH197:AK197"/>
    <mergeCell ref="AL197:AO197"/>
    <mergeCell ref="B198:C198"/>
    <mergeCell ref="D198:F198"/>
    <mergeCell ref="G198:J198"/>
    <mergeCell ref="K198:P198"/>
    <mergeCell ref="Q198:V198"/>
    <mergeCell ref="W198:AA198"/>
    <mergeCell ref="AB198:AG198"/>
    <mergeCell ref="AH198:AK198"/>
    <mergeCell ref="AL198:AO198"/>
    <mergeCell ref="B199:C199"/>
    <mergeCell ref="D199:F199"/>
    <mergeCell ref="G199:J199"/>
    <mergeCell ref="K199:P199"/>
    <mergeCell ref="Q199:V199"/>
    <mergeCell ref="W199:AA199"/>
    <mergeCell ref="AB199:AG199"/>
    <mergeCell ref="AH199:AK199"/>
    <mergeCell ref="AL199:AO199"/>
    <mergeCell ref="B200:C200"/>
    <mergeCell ref="D200:F200"/>
    <mergeCell ref="G200:J200"/>
    <mergeCell ref="K200:P200"/>
    <mergeCell ref="Q200:V200"/>
    <mergeCell ref="W200:AA200"/>
    <mergeCell ref="AB200:AG200"/>
    <mergeCell ref="AH200:AK200"/>
    <mergeCell ref="AL200:AO200"/>
    <mergeCell ref="B201:C201"/>
    <mergeCell ref="D201:F201"/>
    <mergeCell ref="G201:J201"/>
    <mergeCell ref="K201:P201"/>
    <mergeCell ref="Q201:V201"/>
    <mergeCell ref="W201:AA201"/>
    <mergeCell ref="AB201:AG201"/>
    <mergeCell ref="AH201:AK201"/>
    <mergeCell ref="AL201:AO201"/>
    <mergeCell ref="B202:C202"/>
    <mergeCell ref="D202:F202"/>
    <mergeCell ref="G202:J202"/>
    <mergeCell ref="K202:P202"/>
    <mergeCell ref="Q202:V202"/>
    <mergeCell ref="W202:AA202"/>
    <mergeCell ref="AB202:AG202"/>
    <mergeCell ref="AH202:AK202"/>
    <mergeCell ref="AL202:AO202"/>
    <mergeCell ref="B203:C203"/>
    <mergeCell ref="D203:F203"/>
    <mergeCell ref="G203:J203"/>
    <mergeCell ref="K203:P203"/>
    <mergeCell ref="Q203:V203"/>
    <mergeCell ref="W203:AA203"/>
    <mergeCell ref="AB203:AG203"/>
    <mergeCell ref="AH203:AK203"/>
    <mergeCell ref="AL203:AO203"/>
    <mergeCell ref="B204:C204"/>
    <mergeCell ref="D204:F204"/>
    <mergeCell ref="G204:J204"/>
    <mergeCell ref="K204:P204"/>
    <mergeCell ref="Q204:V204"/>
    <mergeCell ref="W204:AA204"/>
    <mergeCell ref="AB204:AG204"/>
    <mergeCell ref="AH204:AK204"/>
    <mergeCell ref="AL204:AO204"/>
    <mergeCell ref="B205:C205"/>
    <mergeCell ref="D205:F205"/>
    <mergeCell ref="G205:J205"/>
    <mergeCell ref="K205:P205"/>
    <mergeCell ref="Q205:V205"/>
    <mergeCell ref="W205:AA205"/>
    <mergeCell ref="AB205:AG205"/>
    <mergeCell ref="AH205:AK205"/>
    <mergeCell ref="AL205:AO205"/>
    <mergeCell ref="B206:C206"/>
    <mergeCell ref="D206:F206"/>
    <mergeCell ref="G206:J206"/>
    <mergeCell ref="K206:P206"/>
    <mergeCell ref="Q206:V206"/>
    <mergeCell ref="W206:AA206"/>
    <mergeCell ref="AB206:AG206"/>
    <mergeCell ref="AH206:AK206"/>
    <mergeCell ref="AL206:AO206"/>
    <mergeCell ref="B207:C207"/>
    <mergeCell ref="D207:F207"/>
    <mergeCell ref="G207:J207"/>
    <mergeCell ref="K207:P207"/>
    <mergeCell ref="Q207:V207"/>
    <mergeCell ref="W207:AA207"/>
    <mergeCell ref="AB207:AG207"/>
    <mergeCell ref="AH207:AK207"/>
    <mergeCell ref="AL207:AO207"/>
    <mergeCell ref="B208:C208"/>
    <mergeCell ref="D208:F208"/>
    <mergeCell ref="G208:J208"/>
    <mergeCell ref="K208:P208"/>
    <mergeCell ref="Q208:V208"/>
    <mergeCell ref="W208:AA208"/>
    <mergeCell ref="AB208:AG208"/>
    <mergeCell ref="AH208:AK208"/>
    <mergeCell ref="AL208:AO208"/>
    <mergeCell ref="B209:C209"/>
    <mergeCell ref="D209:F209"/>
    <mergeCell ref="G209:J209"/>
    <mergeCell ref="K209:P209"/>
    <mergeCell ref="Q209:V209"/>
    <mergeCell ref="W209:AA209"/>
    <mergeCell ref="AB209:AG209"/>
    <mergeCell ref="AH209:AK209"/>
    <mergeCell ref="AL209:AO209"/>
    <mergeCell ref="B210:C210"/>
    <mergeCell ref="D210:F210"/>
    <mergeCell ref="G210:J210"/>
    <mergeCell ref="K210:P210"/>
    <mergeCell ref="Q210:V210"/>
    <mergeCell ref="W210:AA210"/>
    <mergeCell ref="AB210:AG210"/>
    <mergeCell ref="AH210:AK210"/>
    <mergeCell ref="AL210:AO210"/>
    <mergeCell ref="B211:C211"/>
    <mergeCell ref="D211:F211"/>
    <mergeCell ref="G211:J211"/>
    <mergeCell ref="K211:P211"/>
    <mergeCell ref="Q211:V211"/>
    <mergeCell ref="W211:AA211"/>
    <mergeCell ref="AB211:AG211"/>
    <mergeCell ref="AH211:AK211"/>
    <mergeCell ref="AL211:AO211"/>
    <mergeCell ref="B212:C212"/>
    <mergeCell ref="D212:F212"/>
    <mergeCell ref="G212:J212"/>
    <mergeCell ref="K212:P212"/>
    <mergeCell ref="Q212:V212"/>
    <mergeCell ref="W212:AA212"/>
    <mergeCell ref="AB212:AG212"/>
    <mergeCell ref="AH212:AK212"/>
    <mergeCell ref="AL212:AO212"/>
    <mergeCell ref="B213:C213"/>
    <mergeCell ref="D213:F213"/>
    <mergeCell ref="G213:J213"/>
    <mergeCell ref="K213:P213"/>
    <mergeCell ref="Q213:V213"/>
    <mergeCell ref="W213:AA213"/>
    <mergeCell ref="AB213:AG213"/>
    <mergeCell ref="AH213:AK213"/>
    <mergeCell ref="AL213:AO213"/>
    <mergeCell ref="B214:C214"/>
    <mergeCell ref="D214:F214"/>
    <mergeCell ref="G214:J214"/>
    <mergeCell ref="K214:P214"/>
    <mergeCell ref="Q214:V214"/>
    <mergeCell ref="W214:AA214"/>
    <mergeCell ref="AB214:AG214"/>
    <mergeCell ref="AH214:AK214"/>
    <mergeCell ref="AL214:AO214"/>
    <mergeCell ref="B215:C215"/>
    <mergeCell ref="D215:F215"/>
    <mergeCell ref="G215:J215"/>
    <mergeCell ref="K215:P215"/>
    <mergeCell ref="Q215:V215"/>
    <mergeCell ref="W215:AA215"/>
    <mergeCell ref="AB215:AG215"/>
    <mergeCell ref="AH215:AK215"/>
    <mergeCell ref="AL215:AO215"/>
    <mergeCell ref="B216:C216"/>
    <mergeCell ref="D216:F216"/>
    <mergeCell ref="G216:J216"/>
    <mergeCell ref="K216:P216"/>
    <mergeCell ref="Q216:V216"/>
    <mergeCell ref="W216:AA216"/>
    <mergeCell ref="AB216:AG216"/>
    <mergeCell ref="AH216:AK216"/>
    <mergeCell ref="AL216:AO216"/>
    <mergeCell ref="B217:C217"/>
    <mergeCell ref="D217:F217"/>
    <mergeCell ref="G217:J217"/>
    <mergeCell ref="K217:P217"/>
    <mergeCell ref="Q217:V217"/>
    <mergeCell ref="W217:AA217"/>
    <mergeCell ref="AB217:AG217"/>
    <mergeCell ref="AH217:AK217"/>
    <mergeCell ref="AL217:AO217"/>
    <mergeCell ref="B218:C218"/>
    <mergeCell ref="D218:F218"/>
    <mergeCell ref="G218:J218"/>
    <mergeCell ref="K218:P218"/>
    <mergeCell ref="Q218:V218"/>
    <mergeCell ref="W218:AA218"/>
    <mergeCell ref="AB218:AG218"/>
    <mergeCell ref="AH218:AK218"/>
    <mergeCell ref="AL218:AO218"/>
    <mergeCell ref="B219:C219"/>
    <mergeCell ref="D219:F219"/>
    <mergeCell ref="G219:J219"/>
    <mergeCell ref="K219:P219"/>
    <mergeCell ref="Q219:V219"/>
    <mergeCell ref="W219:AA219"/>
    <mergeCell ref="AB219:AG219"/>
    <mergeCell ref="AH219:AK219"/>
    <mergeCell ref="AL219:AO219"/>
    <mergeCell ref="B220:C220"/>
    <mergeCell ref="D220:F220"/>
    <mergeCell ref="G220:J220"/>
    <mergeCell ref="K220:P220"/>
    <mergeCell ref="Q220:V220"/>
    <mergeCell ref="W220:AA220"/>
    <mergeCell ref="AB220:AG220"/>
    <mergeCell ref="AH220:AK220"/>
    <mergeCell ref="AL220:AO220"/>
    <mergeCell ref="B221:C221"/>
    <mergeCell ref="D221:F221"/>
    <mergeCell ref="G221:J221"/>
    <mergeCell ref="K221:P221"/>
    <mergeCell ref="Q221:V221"/>
    <mergeCell ref="W221:AA221"/>
    <mergeCell ref="AB221:AG221"/>
    <mergeCell ref="AH221:AK221"/>
    <mergeCell ref="AL221:AO221"/>
    <mergeCell ref="B222:C222"/>
    <mergeCell ref="D222:F222"/>
    <mergeCell ref="G222:J222"/>
    <mergeCell ref="K222:P222"/>
    <mergeCell ref="Q222:V222"/>
    <mergeCell ref="W222:AA222"/>
    <mergeCell ref="AB222:AG222"/>
    <mergeCell ref="AH222:AK222"/>
    <mergeCell ref="AL222:AO222"/>
    <mergeCell ref="B223:C223"/>
    <mergeCell ref="D223:F223"/>
    <mergeCell ref="G223:J223"/>
    <mergeCell ref="B224:AA224"/>
    <mergeCell ref="AJ224:AO224"/>
  </mergeCells>
  <printOptions headings="0" gridLines="0"/>
  <pageMargins left="0.78750000000000009" right="0.78750000000000009" top="0.78750000000000009" bottom="0.78750000000000009" header="0.51181102362204689" footer="0.51181102362204689"/>
  <pageSetup paperSize="9" scale="45" fitToWidth="1" fitToHeight="0" pageOrder="downThenOver" orientation="landscape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K37" activeCellId="0" sqref="K37:P37"/>
    </sheetView>
  </sheetViews>
  <sheetFormatPr defaultRowHeight="14.25"/>
  <cols>
    <col customWidth="1" min="3" max="3" width="26.85546875"/>
    <col customWidth="1" min="4" max="6" width="6"/>
    <col customWidth="1" min="7" max="31" width="4"/>
    <col customWidth="1" min="32" max="41" width="4.5703125"/>
    <col customWidth="1" min="47" max="47" width="18"/>
  </cols>
  <sheetData>
    <row r="1" ht="41.25" customHeight="1">
      <c r="B1" s="8" t="s">
        <v>168</v>
      </c>
      <c r="C1" s="8"/>
      <c r="D1" s="8" t="s">
        <v>169</v>
      </c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</row>
    <row r="2" ht="21.600000000000001" customHeight="1">
      <c r="B2" s="8"/>
      <c r="C2" s="8"/>
      <c r="D2" s="8">
        <v>2024</v>
      </c>
      <c r="E2" s="8"/>
      <c r="F2" s="8"/>
      <c r="G2" s="8">
        <v>2025</v>
      </c>
      <c r="H2" s="8"/>
      <c r="I2" s="8"/>
      <c r="J2" s="8"/>
      <c r="K2" s="8">
        <v>2026</v>
      </c>
      <c r="L2" s="8"/>
      <c r="M2" s="8"/>
      <c r="N2" s="8"/>
      <c r="O2" s="8"/>
      <c r="P2" s="8"/>
      <c r="Q2" s="8">
        <v>2027</v>
      </c>
      <c r="R2" s="8"/>
      <c r="S2" s="8"/>
      <c r="T2" s="8"/>
      <c r="U2" s="8"/>
      <c r="V2" s="8"/>
      <c r="W2" s="8">
        <v>2028</v>
      </c>
      <c r="X2" s="8"/>
      <c r="Y2" s="8"/>
      <c r="Z2" s="8"/>
      <c r="AA2" s="8"/>
      <c r="AB2" s="8">
        <v>2029</v>
      </c>
      <c r="AC2" s="8"/>
      <c r="AD2" s="8"/>
      <c r="AE2" s="8"/>
      <c r="AF2" s="8"/>
      <c r="AG2" s="8"/>
      <c r="AH2" s="8">
        <v>2030</v>
      </c>
      <c r="AI2" s="8"/>
      <c r="AJ2" s="8"/>
      <c r="AK2" s="8"/>
      <c r="AL2" s="8" t="s">
        <v>170</v>
      </c>
      <c r="AM2" s="8"/>
      <c r="AN2" s="8"/>
      <c r="AO2" s="8"/>
    </row>
    <row r="3" ht="15.75" customHeight="1">
      <c r="B3" s="8">
        <v>1</v>
      </c>
      <c r="C3" s="8"/>
      <c r="D3" s="8">
        <v>2</v>
      </c>
      <c r="E3" s="8"/>
      <c r="F3" s="8"/>
      <c r="G3" s="8">
        <v>3</v>
      </c>
      <c r="H3" s="8"/>
      <c r="I3" s="8"/>
      <c r="J3" s="8"/>
      <c r="K3" s="8">
        <v>4</v>
      </c>
      <c r="L3" s="8"/>
      <c r="M3" s="8"/>
      <c r="N3" s="8"/>
      <c r="O3" s="8"/>
      <c r="P3" s="8"/>
      <c r="Q3" s="8">
        <v>5</v>
      </c>
      <c r="R3" s="8"/>
      <c r="S3" s="8"/>
      <c r="T3" s="8"/>
      <c r="U3" s="8"/>
      <c r="V3" s="8"/>
      <c r="W3" s="8">
        <v>6</v>
      </c>
      <c r="X3" s="8"/>
      <c r="Y3" s="8"/>
      <c r="Z3" s="8"/>
      <c r="AA3" s="8"/>
      <c r="AB3" s="8">
        <v>7</v>
      </c>
      <c r="AC3" s="8"/>
      <c r="AD3" s="8"/>
      <c r="AE3" s="8"/>
      <c r="AF3" s="8"/>
      <c r="AG3" s="8"/>
      <c r="AH3" s="8">
        <v>8</v>
      </c>
      <c r="AI3" s="8"/>
      <c r="AJ3" s="8"/>
      <c r="AK3" s="8"/>
      <c r="AL3" s="8">
        <v>9</v>
      </c>
      <c r="AM3" s="8"/>
      <c r="AN3" s="8"/>
      <c r="AO3" s="8"/>
    </row>
    <row r="4" s="49" customFormat="1" ht="31.5" customHeight="1">
      <c r="B4" s="50" t="s">
        <v>190</v>
      </c>
      <c r="C4" s="50"/>
      <c r="D4" s="51">
        <f t="shared" ref="D4:D13" si="23">D14+D24+D34+D44</f>
        <v>883356.88</v>
      </c>
      <c r="E4" s="51"/>
      <c r="F4" s="51"/>
      <c r="G4" s="51">
        <f t="shared" ref="G4:G13" si="24">G14+G24+G34+G44</f>
        <v>11996318.68025</v>
      </c>
      <c r="H4" s="51"/>
      <c r="I4" s="51"/>
      <c r="J4" s="51"/>
      <c r="K4" s="51">
        <f t="shared" ref="K4:K13" si="25">K14+K24+K34+K44</f>
        <v>359331.58025</v>
      </c>
      <c r="L4" s="51"/>
      <c r="M4" s="51"/>
      <c r="N4" s="51"/>
      <c r="O4" s="51"/>
      <c r="P4" s="51"/>
      <c r="Q4" s="51">
        <f t="shared" ref="Q4:Q13" si="26">Q14+Q24+Q34+Q44</f>
        <v>359331.58025</v>
      </c>
      <c r="R4" s="51"/>
      <c r="S4" s="51"/>
      <c r="T4" s="51"/>
      <c r="U4" s="51"/>
      <c r="V4" s="51"/>
      <c r="W4" s="51">
        <f t="shared" ref="W4:W13" si="27">W14+W24+W34+W44</f>
        <v>359331.58025</v>
      </c>
      <c r="X4" s="51"/>
      <c r="Y4" s="51"/>
      <c r="Z4" s="51"/>
      <c r="AA4" s="51"/>
      <c r="AB4" s="51">
        <f t="shared" ref="AB4:AB13" si="28">AB14+AB24+AB34+AB44</f>
        <v>359331.58025</v>
      </c>
      <c r="AC4" s="51"/>
      <c r="AD4" s="51"/>
      <c r="AE4" s="51"/>
      <c r="AF4" s="51"/>
      <c r="AG4" s="51"/>
      <c r="AH4" s="51">
        <f t="shared" ref="AH4:AH13" si="29">AH14+AH24+AH34+AH44</f>
        <v>359331.58025</v>
      </c>
      <c r="AI4" s="51"/>
      <c r="AJ4" s="51"/>
      <c r="AK4" s="51"/>
      <c r="AL4" s="52">
        <f t="shared" ref="AL4:AL53" si="30">D4+G4+K4+Q4+W4+AB4+AH4</f>
        <v>14676333.461500004</v>
      </c>
      <c r="AM4" s="52"/>
      <c r="AN4" s="52"/>
      <c r="AO4" s="52"/>
    </row>
    <row r="5" ht="31.5" customHeight="1">
      <c r="B5" s="3" t="s">
        <v>172</v>
      </c>
      <c r="C5" s="3"/>
      <c r="D5" s="52">
        <f t="shared" si="23"/>
        <v>37984.399999999994</v>
      </c>
      <c r="E5" s="52"/>
      <c r="F5" s="52"/>
      <c r="G5" s="52">
        <f t="shared" si="24"/>
        <v>19418.680249999998</v>
      </c>
      <c r="H5" s="52"/>
      <c r="I5" s="52"/>
      <c r="J5" s="52"/>
      <c r="K5" s="52">
        <f t="shared" si="25"/>
        <v>21331.580249999999</v>
      </c>
      <c r="L5" s="52"/>
      <c r="M5" s="52"/>
      <c r="N5" s="52"/>
      <c r="O5" s="52"/>
      <c r="P5" s="52"/>
      <c r="Q5" s="52">
        <f t="shared" si="26"/>
        <v>21331.580249999999</v>
      </c>
      <c r="R5" s="52"/>
      <c r="S5" s="52"/>
      <c r="T5" s="52"/>
      <c r="U5" s="52"/>
      <c r="V5" s="52"/>
      <c r="W5" s="52">
        <f t="shared" si="27"/>
        <v>21331.580249999999</v>
      </c>
      <c r="X5" s="52"/>
      <c r="Y5" s="52"/>
      <c r="Z5" s="52"/>
      <c r="AA5" s="52"/>
      <c r="AB5" s="52">
        <f t="shared" si="28"/>
        <v>21331.580249999999</v>
      </c>
      <c r="AC5" s="52"/>
      <c r="AD5" s="52"/>
      <c r="AE5" s="52"/>
      <c r="AF5" s="52"/>
      <c r="AG5" s="52"/>
      <c r="AH5" s="52">
        <f t="shared" si="29"/>
        <v>21331.580249999999</v>
      </c>
      <c r="AI5" s="52"/>
      <c r="AJ5" s="52"/>
      <c r="AK5" s="52"/>
      <c r="AL5" s="52">
        <f t="shared" si="30"/>
        <v>164060.98149999999</v>
      </c>
      <c r="AM5" s="52"/>
      <c r="AN5" s="52"/>
      <c r="AO5" s="52"/>
    </row>
    <row r="6" ht="31.5" customHeight="1">
      <c r="B6" s="3" t="s">
        <v>173</v>
      </c>
      <c r="C6" s="3"/>
      <c r="D6" s="52">
        <f t="shared" si="23"/>
        <v>0</v>
      </c>
      <c r="E6" s="52"/>
      <c r="F6" s="52"/>
      <c r="G6" s="52">
        <f t="shared" si="24"/>
        <v>0</v>
      </c>
      <c r="H6" s="52"/>
      <c r="I6" s="52"/>
      <c r="J6" s="52"/>
      <c r="K6" s="52">
        <f t="shared" si="25"/>
        <v>0</v>
      </c>
      <c r="L6" s="52"/>
      <c r="M6" s="52"/>
      <c r="N6" s="52"/>
      <c r="O6" s="52"/>
      <c r="P6" s="52"/>
      <c r="Q6" s="52">
        <f t="shared" si="26"/>
        <v>0</v>
      </c>
      <c r="R6" s="52"/>
      <c r="S6" s="52"/>
      <c r="T6" s="52"/>
      <c r="U6" s="52"/>
      <c r="V6" s="52"/>
      <c r="W6" s="52">
        <f t="shared" si="27"/>
        <v>0</v>
      </c>
      <c r="X6" s="52"/>
      <c r="Y6" s="52"/>
      <c r="Z6" s="52"/>
      <c r="AA6" s="52"/>
      <c r="AB6" s="52">
        <f t="shared" si="28"/>
        <v>0</v>
      </c>
      <c r="AC6" s="52"/>
      <c r="AD6" s="52"/>
      <c r="AE6" s="52"/>
      <c r="AF6" s="52"/>
      <c r="AG6" s="52"/>
      <c r="AH6" s="52">
        <f t="shared" si="29"/>
        <v>0</v>
      </c>
      <c r="AI6" s="52"/>
      <c r="AJ6" s="52"/>
      <c r="AK6" s="52"/>
      <c r="AL6" s="52">
        <f t="shared" si="30"/>
        <v>0</v>
      </c>
      <c r="AM6" s="52"/>
      <c r="AN6" s="52"/>
      <c r="AO6" s="52"/>
    </row>
    <row r="7" ht="47.25" customHeight="1">
      <c r="B7" s="3" t="s">
        <v>174</v>
      </c>
      <c r="C7" s="3"/>
      <c r="D7" s="52">
        <f t="shared" si="23"/>
        <v>0</v>
      </c>
      <c r="E7" s="52"/>
      <c r="F7" s="52"/>
      <c r="G7" s="52">
        <f t="shared" si="24"/>
        <v>0</v>
      </c>
      <c r="H7" s="52"/>
      <c r="I7" s="52"/>
      <c r="J7" s="52"/>
      <c r="K7" s="52">
        <f t="shared" si="25"/>
        <v>0</v>
      </c>
      <c r="L7" s="52"/>
      <c r="M7" s="52"/>
      <c r="N7" s="52"/>
      <c r="O7" s="52"/>
      <c r="P7" s="52"/>
      <c r="Q7" s="52">
        <f t="shared" si="26"/>
        <v>0</v>
      </c>
      <c r="R7" s="52"/>
      <c r="S7" s="52"/>
      <c r="T7" s="52"/>
      <c r="U7" s="52"/>
      <c r="V7" s="52"/>
      <c r="W7" s="52">
        <f t="shared" si="27"/>
        <v>0</v>
      </c>
      <c r="X7" s="52"/>
      <c r="Y7" s="52"/>
      <c r="Z7" s="52"/>
      <c r="AA7" s="52"/>
      <c r="AB7" s="52">
        <f t="shared" si="28"/>
        <v>0</v>
      </c>
      <c r="AC7" s="52"/>
      <c r="AD7" s="52"/>
      <c r="AE7" s="52"/>
      <c r="AF7" s="52"/>
      <c r="AG7" s="52"/>
      <c r="AH7" s="52">
        <f t="shared" si="29"/>
        <v>0</v>
      </c>
      <c r="AI7" s="52"/>
      <c r="AJ7" s="52"/>
      <c r="AK7" s="52"/>
      <c r="AL7" s="52">
        <f t="shared" si="30"/>
        <v>0</v>
      </c>
      <c r="AM7" s="52"/>
      <c r="AN7" s="52"/>
      <c r="AO7" s="52"/>
    </row>
    <row r="8" ht="18" customHeight="1">
      <c r="B8" s="3" t="s">
        <v>175</v>
      </c>
      <c r="C8" s="3"/>
      <c r="D8" s="52">
        <f t="shared" si="23"/>
        <v>20318.599999999999</v>
      </c>
      <c r="E8" s="52"/>
      <c r="F8" s="52"/>
      <c r="G8" s="52">
        <f t="shared" si="24"/>
        <v>0</v>
      </c>
      <c r="H8" s="52"/>
      <c r="I8" s="52"/>
      <c r="J8" s="52"/>
      <c r="K8" s="52">
        <f t="shared" si="25"/>
        <v>0</v>
      </c>
      <c r="L8" s="52"/>
      <c r="M8" s="52"/>
      <c r="N8" s="52"/>
      <c r="O8" s="52"/>
      <c r="P8" s="52"/>
      <c r="Q8" s="52">
        <f t="shared" si="26"/>
        <v>0</v>
      </c>
      <c r="R8" s="52"/>
      <c r="S8" s="52"/>
      <c r="T8" s="52"/>
      <c r="U8" s="52"/>
      <c r="V8" s="52"/>
      <c r="W8" s="52">
        <f t="shared" si="27"/>
        <v>0</v>
      </c>
      <c r="X8" s="52"/>
      <c r="Y8" s="52"/>
      <c r="Z8" s="52"/>
      <c r="AA8" s="52"/>
      <c r="AB8" s="52">
        <f t="shared" si="28"/>
        <v>0</v>
      </c>
      <c r="AC8" s="52"/>
      <c r="AD8" s="52"/>
      <c r="AE8" s="52"/>
      <c r="AF8" s="52"/>
      <c r="AG8" s="52"/>
      <c r="AH8" s="52">
        <f t="shared" si="29"/>
        <v>0</v>
      </c>
      <c r="AI8" s="52"/>
      <c r="AJ8" s="52"/>
      <c r="AK8" s="52"/>
      <c r="AL8" s="52">
        <f t="shared" si="30"/>
        <v>20318.599999999999</v>
      </c>
      <c r="AM8" s="52"/>
      <c r="AN8" s="52"/>
      <c r="AO8" s="52"/>
    </row>
    <row r="9" ht="66.75" customHeight="1">
      <c r="B9" s="3" t="s">
        <v>176</v>
      </c>
      <c r="C9" s="3"/>
      <c r="D9" s="52">
        <f t="shared" si="23"/>
        <v>0</v>
      </c>
      <c r="E9" s="52"/>
      <c r="F9" s="52"/>
      <c r="G9" s="52">
        <f t="shared" si="24"/>
        <v>0</v>
      </c>
      <c r="H9" s="52"/>
      <c r="I9" s="52"/>
      <c r="J9" s="52"/>
      <c r="K9" s="52">
        <f t="shared" si="25"/>
        <v>0</v>
      </c>
      <c r="L9" s="52"/>
      <c r="M9" s="52"/>
      <c r="N9" s="52"/>
      <c r="O9" s="52"/>
      <c r="P9" s="52"/>
      <c r="Q9" s="52">
        <f t="shared" si="26"/>
        <v>0</v>
      </c>
      <c r="R9" s="52"/>
      <c r="S9" s="52"/>
      <c r="T9" s="52"/>
      <c r="U9" s="52"/>
      <c r="V9" s="52"/>
      <c r="W9" s="52">
        <f t="shared" si="27"/>
        <v>0</v>
      </c>
      <c r="X9" s="52"/>
      <c r="Y9" s="52"/>
      <c r="Z9" s="52"/>
      <c r="AA9" s="52"/>
      <c r="AB9" s="52">
        <f t="shared" si="28"/>
        <v>0</v>
      </c>
      <c r="AC9" s="52"/>
      <c r="AD9" s="52"/>
      <c r="AE9" s="52"/>
      <c r="AF9" s="52"/>
      <c r="AG9" s="52"/>
      <c r="AH9" s="52">
        <f t="shared" si="29"/>
        <v>0</v>
      </c>
      <c r="AI9" s="52"/>
      <c r="AJ9" s="52"/>
      <c r="AK9" s="52"/>
      <c r="AL9" s="52">
        <f t="shared" si="30"/>
        <v>0</v>
      </c>
      <c r="AM9" s="52"/>
      <c r="AN9" s="52"/>
      <c r="AO9" s="52"/>
    </row>
    <row r="10" ht="77.25" customHeight="1">
      <c r="B10" s="3" t="s">
        <v>177</v>
      </c>
      <c r="C10" s="3"/>
      <c r="D10" s="52">
        <f t="shared" si="23"/>
        <v>0</v>
      </c>
      <c r="E10" s="52"/>
      <c r="F10" s="52"/>
      <c r="G10" s="52">
        <f t="shared" si="24"/>
        <v>0</v>
      </c>
      <c r="H10" s="52"/>
      <c r="I10" s="52"/>
      <c r="J10" s="52"/>
      <c r="K10" s="52">
        <f t="shared" si="25"/>
        <v>0</v>
      </c>
      <c r="L10" s="52"/>
      <c r="M10" s="52"/>
      <c r="N10" s="52"/>
      <c r="O10" s="52"/>
      <c r="P10" s="52"/>
      <c r="Q10" s="52">
        <f t="shared" si="26"/>
        <v>0</v>
      </c>
      <c r="R10" s="52"/>
      <c r="S10" s="52"/>
      <c r="T10" s="52"/>
      <c r="U10" s="52"/>
      <c r="V10" s="52"/>
      <c r="W10" s="52">
        <f t="shared" si="27"/>
        <v>0</v>
      </c>
      <c r="X10" s="52"/>
      <c r="Y10" s="52"/>
      <c r="Z10" s="52"/>
      <c r="AA10" s="52"/>
      <c r="AB10" s="52">
        <f t="shared" si="28"/>
        <v>0</v>
      </c>
      <c r="AC10" s="52"/>
      <c r="AD10" s="52"/>
      <c r="AE10" s="52"/>
      <c r="AF10" s="52"/>
      <c r="AG10" s="52"/>
      <c r="AH10" s="52">
        <f t="shared" si="29"/>
        <v>0</v>
      </c>
      <c r="AI10" s="52"/>
      <c r="AJ10" s="52"/>
      <c r="AK10" s="52"/>
      <c r="AL10" s="52">
        <f t="shared" si="30"/>
        <v>0</v>
      </c>
      <c r="AM10" s="52"/>
      <c r="AN10" s="52"/>
      <c r="AO10" s="52"/>
      <c r="AU10">
        <v>599180797.33000004</v>
      </c>
    </row>
    <row r="11" ht="31.5" customHeight="1">
      <c r="B11" s="3" t="s">
        <v>178</v>
      </c>
      <c r="C11" s="3"/>
      <c r="D11" s="52">
        <f t="shared" si="23"/>
        <v>20691.080000000002</v>
      </c>
      <c r="E11" s="52"/>
      <c r="F11" s="52"/>
      <c r="G11" s="52">
        <f t="shared" si="24"/>
        <v>0</v>
      </c>
      <c r="H11" s="52"/>
      <c r="I11" s="52"/>
      <c r="J11" s="52"/>
      <c r="K11" s="52">
        <f t="shared" si="25"/>
        <v>0</v>
      </c>
      <c r="L11" s="52"/>
      <c r="M11" s="52"/>
      <c r="N11" s="52"/>
      <c r="O11" s="52"/>
      <c r="P11" s="52"/>
      <c r="Q11" s="52">
        <f t="shared" si="26"/>
        <v>0</v>
      </c>
      <c r="R11" s="52"/>
      <c r="S11" s="52"/>
      <c r="T11" s="52"/>
      <c r="U11" s="52"/>
      <c r="V11" s="52"/>
      <c r="W11" s="52">
        <f t="shared" si="27"/>
        <v>0</v>
      </c>
      <c r="X11" s="52"/>
      <c r="Y11" s="52"/>
      <c r="Z11" s="52"/>
      <c r="AA11" s="52"/>
      <c r="AB11" s="52">
        <f t="shared" si="28"/>
        <v>0</v>
      </c>
      <c r="AC11" s="52"/>
      <c r="AD11" s="52"/>
      <c r="AE11" s="52"/>
      <c r="AF11" s="52"/>
      <c r="AG11" s="52"/>
      <c r="AH11" s="52">
        <f t="shared" si="29"/>
        <v>0</v>
      </c>
      <c r="AI11" s="52"/>
      <c r="AJ11" s="52"/>
      <c r="AK11" s="52"/>
      <c r="AL11" s="52">
        <f t="shared" si="30"/>
        <v>20691.080000000002</v>
      </c>
      <c r="AM11" s="52"/>
      <c r="AN11" s="52"/>
      <c r="AO11" s="52"/>
      <c r="AU11">
        <v>47180800</v>
      </c>
    </row>
    <row r="12" ht="15.75" customHeight="1">
      <c r="B12" s="3" t="s">
        <v>179</v>
      </c>
      <c r="C12" s="3"/>
      <c r="D12" s="52">
        <f t="shared" si="23"/>
        <v>845000</v>
      </c>
      <c r="E12" s="52"/>
      <c r="F12" s="52"/>
      <c r="G12" s="52">
        <f t="shared" si="24"/>
        <v>11976900</v>
      </c>
      <c r="H12" s="52"/>
      <c r="I12" s="52"/>
      <c r="J12" s="52"/>
      <c r="K12" s="52">
        <f t="shared" si="25"/>
        <v>338000</v>
      </c>
      <c r="L12" s="52"/>
      <c r="M12" s="52"/>
      <c r="N12" s="52"/>
      <c r="O12" s="52"/>
      <c r="P12" s="52"/>
      <c r="Q12" s="52">
        <f t="shared" si="26"/>
        <v>338000</v>
      </c>
      <c r="R12" s="52"/>
      <c r="S12" s="52"/>
      <c r="T12" s="52"/>
      <c r="U12" s="52"/>
      <c r="V12" s="52"/>
      <c r="W12" s="52">
        <f t="shared" si="27"/>
        <v>338000</v>
      </c>
      <c r="X12" s="52"/>
      <c r="Y12" s="52"/>
      <c r="Z12" s="52"/>
      <c r="AA12" s="52"/>
      <c r="AB12" s="52">
        <f t="shared" si="28"/>
        <v>338000</v>
      </c>
      <c r="AC12" s="52"/>
      <c r="AD12" s="52"/>
      <c r="AE12" s="52"/>
      <c r="AF12" s="52"/>
      <c r="AG12" s="52"/>
      <c r="AH12" s="52">
        <f t="shared" si="29"/>
        <v>338000</v>
      </c>
      <c r="AI12" s="52"/>
      <c r="AJ12" s="52"/>
      <c r="AK12" s="52"/>
      <c r="AL12" s="52">
        <f t="shared" si="30"/>
        <v>14511900</v>
      </c>
      <c r="AM12" s="52"/>
      <c r="AN12" s="52"/>
      <c r="AO12" s="52"/>
      <c r="AU12">
        <f>AU10-AU11</f>
        <v>551999997.33000004</v>
      </c>
    </row>
    <row r="13" ht="15.75" customHeight="1">
      <c r="B13" s="3" t="s">
        <v>180</v>
      </c>
      <c r="C13" s="3"/>
      <c r="D13" s="52">
        <f t="shared" si="23"/>
        <v>0</v>
      </c>
      <c r="E13" s="52"/>
      <c r="F13" s="52"/>
      <c r="G13" s="52">
        <f t="shared" si="24"/>
        <v>0</v>
      </c>
      <c r="H13" s="52"/>
      <c r="I13" s="52"/>
      <c r="J13" s="52"/>
      <c r="K13" s="52">
        <f t="shared" si="25"/>
        <v>0</v>
      </c>
      <c r="L13" s="52"/>
      <c r="M13" s="52"/>
      <c r="N13" s="52"/>
      <c r="O13" s="52"/>
      <c r="P13" s="52"/>
      <c r="Q13" s="52">
        <f t="shared" si="26"/>
        <v>0</v>
      </c>
      <c r="R13" s="52"/>
      <c r="S13" s="52"/>
      <c r="T13" s="52"/>
      <c r="U13" s="52"/>
      <c r="V13" s="52"/>
      <c r="W13" s="52">
        <f t="shared" si="27"/>
        <v>0</v>
      </c>
      <c r="X13" s="52"/>
      <c r="Y13" s="52"/>
      <c r="Z13" s="52"/>
      <c r="AA13" s="52"/>
      <c r="AB13" s="52">
        <f t="shared" si="28"/>
        <v>0</v>
      </c>
      <c r="AC13" s="52"/>
      <c r="AD13" s="52"/>
      <c r="AE13" s="52"/>
      <c r="AF13" s="52"/>
      <c r="AG13" s="52"/>
      <c r="AH13" s="52">
        <f t="shared" si="29"/>
        <v>0</v>
      </c>
      <c r="AI13" s="52"/>
      <c r="AJ13" s="52"/>
      <c r="AK13" s="52"/>
      <c r="AL13" s="52">
        <f t="shared" si="30"/>
        <v>0</v>
      </c>
      <c r="AM13" s="52"/>
      <c r="AN13" s="52"/>
      <c r="AO13" s="52"/>
    </row>
    <row r="14" s="49" customFormat="1" ht="31.5" customHeight="1">
      <c r="B14" s="50" t="s">
        <v>197</v>
      </c>
      <c r="C14" s="50"/>
      <c r="D14" s="51">
        <f>D21+D22</f>
        <v>20691.080000000002</v>
      </c>
      <c r="E14" s="51"/>
      <c r="F14" s="51"/>
      <c r="G14" s="51">
        <f>G21+G22</f>
        <v>11807900</v>
      </c>
      <c r="H14" s="51"/>
      <c r="I14" s="51"/>
      <c r="J14" s="51"/>
      <c r="K14" s="51">
        <f>K21+K22</f>
        <v>0</v>
      </c>
      <c r="L14" s="51"/>
      <c r="M14" s="51"/>
      <c r="N14" s="51"/>
      <c r="O14" s="51"/>
      <c r="P14" s="51"/>
      <c r="Q14" s="51">
        <f>Q21+Q22</f>
        <v>0</v>
      </c>
      <c r="R14" s="51"/>
      <c r="S14" s="51"/>
      <c r="T14" s="51"/>
      <c r="U14" s="51"/>
      <c r="V14" s="51"/>
      <c r="W14" s="51">
        <f>W21+W22</f>
        <v>0</v>
      </c>
      <c r="X14" s="51"/>
      <c r="Y14" s="51"/>
      <c r="Z14" s="51"/>
      <c r="AA14" s="51"/>
      <c r="AB14" s="51">
        <f>AB21+AB22</f>
        <v>0</v>
      </c>
      <c r="AC14" s="51"/>
      <c r="AD14" s="51"/>
      <c r="AE14" s="51"/>
      <c r="AF14" s="51"/>
      <c r="AG14" s="51"/>
      <c r="AH14" s="51">
        <f>AH21+AH22</f>
        <v>0</v>
      </c>
      <c r="AI14" s="51"/>
      <c r="AJ14" s="51"/>
      <c r="AK14" s="51"/>
      <c r="AL14" s="52">
        <f t="shared" si="30"/>
        <v>11828591.08</v>
      </c>
      <c r="AM14" s="52"/>
      <c r="AN14" s="52"/>
      <c r="AO14" s="52"/>
    </row>
    <row r="15" ht="31.5" customHeight="1">
      <c r="B15" s="3" t="s">
        <v>172</v>
      </c>
      <c r="C15" s="3"/>
      <c r="D15" s="52">
        <v>20318.599999999999</v>
      </c>
      <c r="E15" s="52"/>
      <c r="F15" s="52"/>
      <c r="G15" s="53">
        <v>0</v>
      </c>
      <c r="H15" s="54"/>
      <c r="I15" s="54"/>
      <c r="J15" s="55"/>
      <c r="K15" s="53">
        <v>0</v>
      </c>
      <c r="L15" s="54"/>
      <c r="M15" s="54"/>
      <c r="N15" s="54"/>
      <c r="O15" s="54"/>
      <c r="P15" s="55"/>
      <c r="Q15" s="53">
        <v>0</v>
      </c>
      <c r="R15" s="54"/>
      <c r="S15" s="54"/>
      <c r="T15" s="54"/>
      <c r="U15" s="54"/>
      <c r="V15" s="55"/>
      <c r="W15" s="53">
        <v>0</v>
      </c>
      <c r="X15" s="54"/>
      <c r="Y15" s="54"/>
      <c r="Z15" s="54"/>
      <c r="AA15" s="55"/>
      <c r="AB15" s="53">
        <v>0</v>
      </c>
      <c r="AC15" s="54"/>
      <c r="AD15" s="54"/>
      <c r="AE15" s="54"/>
      <c r="AF15" s="54"/>
      <c r="AG15" s="55"/>
      <c r="AH15" s="53">
        <v>0</v>
      </c>
      <c r="AI15" s="54"/>
      <c r="AJ15" s="54"/>
      <c r="AK15" s="55"/>
      <c r="AL15" s="52">
        <f t="shared" si="30"/>
        <v>20318.599999999999</v>
      </c>
      <c r="AM15" s="52"/>
      <c r="AN15" s="52"/>
      <c r="AO15" s="52"/>
      <c r="AU15">
        <v>551999997.33000004</v>
      </c>
    </row>
    <row r="16" ht="31.5" customHeight="1">
      <c r="B16" s="3" t="s">
        <v>173</v>
      </c>
      <c r="C16" s="3"/>
      <c r="D16" s="52">
        <v>0</v>
      </c>
      <c r="E16" s="52"/>
      <c r="F16" s="52"/>
      <c r="G16" s="53">
        <f t="shared" ref="G16:G23" si="31">G26+G36+G46+G56</f>
        <v>0</v>
      </c>
      <c r="H16" s="54"/>
      <c r="I16" s="54"/>
      <c r="J16" s="55"/>
      <c r="K16" s="53">
        <f t="shared" ref="K16:K23" si="32">K26+K36+K46+K56</f>
        <v>0</v>
      </c>
      <c r="L16" s="54"/>
      <c r="M16" s="54"/>
      <c r="N16" s="54"/>
      <c r="O16" s="54"/>
      <c r="P16" s="55"/>
      <c r="Q16" s="53">
        <f t="shared" ref="Q16:Q23" si="33">Q26+Q36+Q46+Q56</f>
        <v>0</v>
      </c>
      <c r="R16" s="54"/>
      <c r="S16" s="54"/>
      <c r="T16" s="54"/>
      <c r="U16" s="54"/>
      <c r="V16" s="55"/>
      <c r="W16" s="53">
        <f t="shared" ref="W16:W23" si="34">W26+W36+W46+W56</f>
        <v>0</v>
      </c>
      <c r="X16" s="54"/>
      <c r="Y16" s="54"/>
      <c r="Z16" s="54"/>
      <c r="AA16" s="55"/>
      <c r="AB16" s="53">
        <f t="shared" ref="AB16:AB23" si="35">AB26+AB36+AB46+AB56</f>
        <v>0</v>
      </c>
      <c r="AC16" s="54"/>
      <c r="AD16" s="54"/>
      <c r="AE16" s="54"/>
      <c r="AF16" s="54"/>
      <c r="AG16" s="55"/>
      <c r="AH16" s="53">
        <f t="shared" ref="AH16:AH23" si="36">AH26+AH36+AH46+AH56</f>
        <v>0</v>
      </c>
      <c r="AI16" s="54"/>
      <c r="AJ16" s="54"/>
      <c r="AK16" s="55"/>
      <c r="AL16" s="52">
        <f t="shared" si="30"/>
        <v>0</v>
      </c>
      <c r="AM16" s="52"/>
      <c r="AN16" s="52"/>
      <c r="AO16" s="52"/>
    </row>
    <row r="17" ht="47.25" customHeight="1">
      <c r="B17" s="3" t="s">
        <v>174</v>
      </c>
      <c r="C17" s="3"/>
      <c r="D17" s="52">
        <v>0</v>
      </c>
      <c r="E17" s="52"/>
      <c r="F17" s="52"/>
      <c r="G17" s="53">
        <f t="shared" si="31"/>
        <v>0</v>
      </c>
      <c r="H17" s="54"/>
      <c r="I17" s="54"/>
      <c r="J17" s="55"/>
      <c r="K17" s="53">
        <f t="shared" si="32"/>
        <v>0</v>
      </c>
      <c r="L17" s="54"/>
      <c r="M17" s="54"/>
      <c r="N17" s="54"/>
      <c r="O17" s="54"/>
      <c r="P17" s="55"/>
      <c r="Q17" s="53">
        <f t="shared" si="33"/>
        <v>0</v>
      </c>
      <c r="R17" s="54"/>
      <c r="S17" s="54"/>
      <c r="T17" s="54"/>
      <c r="U17" s="54"/>
      <c r="V17" s="55"/>
      <c r="W17" s="53">
        <f t="shared" si="34"/>
        <v>0</v>
      </c>
      <c r="X17" s="54"/>
      <c r="Y17" s="54"/>
      <c r="Z17" s="54"/>
      <c r="AA17" s="55"/>
      <c r="AB17" s="53">
        <f t="shared" si="35"/>
        <v>0</v>
      </c>
      <c r="AC17" s="54"/>
      <c r="AD17" s="54"/>
      <c r="AE17" s="54"/>
      <c r="AF17" s="54"/>
      <c r="AG17" s="55"/>
      <c r="AH17" s="53">
        <f t="shared" si="36"/>
        <v>0</v>
      </c>
      <c r="AI17" s="54"/>
      <c r="AJ17" s="54"/>
      <c r="AK17" s="55"/>
      <c r="AL17" s="52">
        <f t="shared" si="30"/>
        <v>0</v>
      </c>
      <c r="AM17" s="52"/>
      <c r="AN17" s="52"/>
      <c r="AO17" s="52"/>
    </row>
    <row r="18" ht="18" customHeight="1">
      <c r="B18" s="3" t="s">
        <v>175</v>
      </c>
      <c r="C18" s="3"/>
      <c r="D18" s="52">
        <v>20318.599999999999</v>
      </c>
      <c r="E18" s="52"/>
      <c r="F18" s="52"/>
      <c r="G18" s="53">
        <f t="shared" si="31"/>
        <v>0</v>
      </c>
      <c r="H18" s="54"/>
      <c r="I18" s="54"/>
      <c r="J18" s="55"/>
      <c r="K18" s="53">
        <f t="shared" si="32"/>
        <v>0</v>
      </c>
      <c r="L18" s="54"/>
      <c r="M18" s="54"/>
      <c r="N18" s="54"/>
      <c r="O18" s="54"/>
      <c r="P18" s="55"/>
      <c r="Q18" s="53">
        <f t="shared" si="33"/>
        <v>0</v>
      </c>
      <c r="R18" s="54"/>
      <c r="S18" s="54"/>
      <c r="T18" s="54"/>
      <c r="U18" s="54"/>
      <c r="V18" s="55"/>
      <c r="W18" s="53">
        <f t="shared" si="34"/>
        <v>0</v>
      </c>
      <c r="X18" s="54"/>
      <c r="Y18" s="54"/>
      <c r="Z18" s="54"/>
      <c r="AA18" s="55"/>
      <c r="AB18" s="53">
        <f t="shared" si="35"/>
        <v>0</v>
      </c>
      <c r="AC18" s="54"/>
      <c r="AD18" s="54"/>
      <c r="AE18" s="54"/>
      <c r="AF18" s="54"/>
      <c r="AG18" s="55"/>
      <c r="AH18" s="53">
        <f t="shared" si="36"/>
        <v>0</v>
      </c>
      <c r="AI18" s="54"/>
      <c r="AJ18" s="54"/>
      <c r="AK18" s="55"/>
      <c r="AL18" s="52">
        <f t="shared" si="30"/>
        <v>20318.599999999999</v>
      </c>
      <c r="AM18" s="52"/>
      <c r="AN18" s="52"/>
      <c r="AO18" s="52"/>
    </row>
    <row r="19" ht="66.75" customHeight="1">
      <c r="B19" s="3" t="s">
        <v>176</v>
      </c>
      <c r="C19" s="3"/>
      <c r="D19" s="52">
        <v>0</v>
      </c>
      <c r="E19" s="52"/>
      <c r="F19" s="52"/>
      <c r="G19" s="53">
        <f t="shared" si="31"/>
        <v>0</v>
      </c>
      <c r="H19" s="54"/>
      <c r="I19" s="54"/>
      <c r="J19" s="55"/>
      <c r="K19" s="53">
        <f t="shared" si="32"/>
        <v>0</v>
      </c>
      <c r="L19" s="54"/>
      <c r="M19" s="54"/>
      <c r="N19" s="54"/>
      <c r="O19" s="54"/>
      <c r="P19" s="55"/>
      <c r="Q19" s="53">
        <f t="shared" si="33"/>
        <v>0</v>
      </c>
      <c r="R19" s="54"/>
      <c r="S19" s="54"/>
      <c r="T19" s="54"/>
      <c r="U19" s="54"/>
      <c r="V19" s="55"/>
      <c r="W19" s="53">
        <f t="shared" si="34"/>
        <v>0</v>
      </c>
      <c r="X19" s="54"/>
      <c r="Y19" s="54"/>
      <c r="Z19" s="54"/>
      <c r="AA19" s="55"/>
      <c r="AB19" s="53">
        <f t="shared" si="35"/>
        <v>0</v>
      </c>
      <c r="AC19" s="54"/>
      <c r="AD19" s="54"/>
      <c r="AE19" s="54"/>
      <c r="AF19" s="54"/>
      <c r="AG19" s="55"/>
      <c r="AH19" s="53">
        <f t="shared" si="36"/>
        <v>0</v>
      </c>
      <c r="AI19" s="54"/>
      <c r="AJ19" s="54"/>
      <c r="AK19" s="55"/>
      <c r="AL19" s="52">
        <f t="shared" si="30"/>
        <v>0</v>
      </c>
      <c r="AM19" s="52"/>
      <c r="AN19" s="52"/>
      <c r="AO19" s="52"/>
    </row>
    <row r="20" ht="64.5" customHeight="1">
      <c r="B20" s="3" t="s">
        <v>177</v>
      </c>
      <c r="C20" s="3"/>
      <c r="D20" s="52">
        <v>0</v>
      </c>
      <c r="E20" s="52"/>
      <c r="F20" s="52"/>
      <c r="G20" s="53">
        <f t="shared" si="31"/>
        <v>0</v>
      </c>
      <c r="H20" s="54"/>
      <c r="I20" s="54"/>
      <c r="J20" s="55"/>
      <c r="K20" s="53">
        <f t="shared" si="32"/>
        <v>0</v>
      </c>
      <c r="L20" s="54"/>
      <c r="M20" s="54"/>
      <c r="N20" s="54"/>
      <c r="O20" s="54"/>
      <c r="P20" s="55"/>
      <c r="Q20" s="53">
        <f t="shared" si="33"/>
        <v>0</v>
      </c>
      <c r="R20" s="54"/>
      <c r="S20" s="54"/>
      <c r="T20" s="54"/>
      <c r="U20" s="54"/>
      <c r="V20" s="55"/>
      <c r="W20" s="53">
        <f t="shared" si="34"/>
        <v>0</v>
      </c>
      <c r="X20" s="54"/>
      <c r="Y20" s="54"/>
      <c r="Z20" s="54"/>
      <c r="AA20" s="55"/>
      <c r="AB20" s="53">
        <f t="shared" si="35"/>
        <v>0</v>
      </c>
      <c r="AC20" s="54"/>
      <c r="AD20" s="54"/>
      <c r="AE20" s="54"/>
      <c r="AF20" s="54"/>
      <c r="AG20" s="55"/>
      <c r="AH20" s="53">
        <f t="shared" si="36"/>
        <v>0</v>
      </c>
      <c r="AI20" s="54"/>
      <c r="AJ20" s="54"/>
      <c r="AK20" s="55"/>
      <c r="AL20" s="52">
        <f t="shared" si="30"/>
        <v>0</v>
      </c>
      <c r="AM20" s="52"/>
      <c r="AN20" s="52"/>
      <c r="AO20" s="52"/>
    </row>
    <row r="21" ht="31.5" customHeight="1">
      <c r="B21" s="3" t="s">
        <v>178</v>
      </c>
      <c r="C21" s="3"/>
      <c r="D21" s="52">
        <v>20691.080000000002</v>
      </c>
      <c r="E21" s="52"/>
      <c r="F21" s="52"/>
      <c r="G21" s="53">
        <f t="shared" si="31"/>
        <v>0</v>
      </c>
      <c r="H21" s="54"/>
      <c r="I21" s="54"/>
      <c r="J21" s="55"/>
      <c r="K21" s="53">
        <f t="shared" si="32"/>
        <v>0</v>
      </c>
      <c r="L21" s="54"/>
      <c r="M21" s="54"/>
      <c r="N21" s="54"/>
      <c r="O21" s="54"/>
      <c r="P21" s="55"/>
      <c r="Q21" s="53">
        <f t="shared" si="33"/>
        <v>0</v>
      </c>
      <c r="R21" s="54"/>
      <c r="S21" s="54"/>
      <c r="T21" s="54"/>
      <c r="U21" s="54"/>
      <c r="V21" s="55"/>
      <c r="W21" s="53">
        <f t="shared" si="34"/>
        <v>0</v>
      </c>
      <c r="X21" s="54"/>
      <c r="Y21" s="54"/>
      <c r="Z21" s="54"/>
      <c r="AA21" s="55"/>
      <c r="AB21" s="53">
        <f t="shared" si="35"/>
        <v>0</v>
      </c>
      <c r="AC21" s="54"/>
      <c r="AD21" s="54"/>
      <c r="AE21" s="54"/>
      <c r="AF21" s="54"/>
      <c r="AG21" s="55"/>
      <c r="AH21" s="53">
        <f t="shared" si="36"/>
        <v>0</v>
      </c>
      <c r="AI21" s="54"/>
      <c r="AJ21" s="54"/>
      <c r="AK21" s="55"/>
      <c r="AL21" s="52">
        <f t="shared" si="30"/>
        <v>20691.080000000002</v>
      </c>
      <c r="AM21" s="52"/>
      <c r="AN21" s="52"/>
      <c r="AO21" s="52"/>
    </row>
    <row r="22" ht="15.75" customHeight="1">
      <c r="B22" s="3" t="s">
        <v>179</v>
      </c>
      <c r="C22" s="3"/>
      <c r="D22" s="52">
        <v>0</v>
      </c>
      <c r="E22" s="52"/>
      <c r="F22" s="52"/>
      <c r="G22" s="53">
        <v>11807900</v>
      </c>
      <c r="H22" s="54"/>
      <c r="I22" s="54"/>
      <c r="J22" s="55"/>
      <c r="K22" s="53">
        <v>0</v>
      </c>
      <c r="L22" s="54"/>
      <c r="M22" s="54"/>
      <c r="N22" s="54"/>
      <c r="O22" s="54"/>
      <c r="P22" s="55"/>
      <c r="Q22" s="53">
        <v>0</v>
      </c>
      <c r="R22" s="54"/>
      <c r="S22" s="54"/>
      <c r="T22" s="54"/>
      <c r="U22" s="54"/>
      <c r="V22" s="55"/>
      <c r="W22" s="53">
        <v>0</v>
      </c>
      <c r="X22" s="54"/>
      <c r="Y22" s="54"/>
      <c r="Z22" s="54"/>
      <c r="AA22" s="55"/>
      <c r="AB22" s="53">
        <v>0</v>
      </c>
      <c r="AC22" s="54"/>
      <c r="AD22" s="54"/>
      <c r="AE22" s="54"/>
      <c r="AF22" s="54"/>
      <c r="AG22" s="55"/>
      <c r="AH22" s="53">
        <v>0</v>
      </c>
      <c r="AI22" s="54"/>
      <c r="AJ22" s="54"/>
      <c r="AK22" s="55"/>
      <c r="AL22" s="52">
        <f t="shared" si="30"/>
        <v>11807900</v>
      </c>
      <c r="AM22" s="52"/>
      <c r="AN22" s="52"/>
      <c r="AO22" s="52"/>
    </row>
    <row r="23" ht="15.75" customHeight="1">
      <c r="B23" s="3" t="s">
        <v>180</v>
      </c>
      <c r="C23" s="3"/>
      <c r="D23" s="52">
        <v>0</v>
      </c>
      <c r="E23" s="52"/>
      <c r="F23" s="52"/>
      <c r="G23" s="53">
        <f t="shared" si="31"/>
        <v>0</v>
      </c>
      <c r="H23" s="54"/>
      <c r="I23" s="54"/>
      <c r="J23" s="55"/>
      <c r="K23" s="53">
        <f t="shared" si="32"/>
        <v>0</v>
      </c>
      <c r="L23" s="54"/>
      <c r="M23" s="54"/>
      <c r="N23" s="54"/>
      <c r="O23" s="54"/>
      <c r="P23" s="55"/>
      <c r="Q23" s="53">
        <f t="shared" si="33"/>
        <v>0</v>
      </c>
      <c r="R23" s="54"/>
      <c r="S23" s="54"/>
      <c r="T23" s="54"/>
      <c r="U23" s="54"/>
      <c r="V23" s="55"/>
      <c r="W23" s="53">
        <f t="shared" si="34"/>
        <v>0</v>
      </c>
      <c r="X23" s="54"/>
      <c r="Y23" s="54"/>
      <c r="Z23" s="54"/>
      <c r="AA23" s="55"/>
      <c r="AB23" s="53">
        <f t="shared" si="35"/>
        <v>0</v>
      </c>
      <c r="AC23" s="54"/>
      <c r="AD23" s="54"/>
      <c r="AE23" s="54"/>
      <c r="AF23" s="54"/>
      <c r="AG23" s="55"/>
      <c r="AH23" s="53">
        <f t="shared" si="36"/>
        <v>0</v>
      </c>
      <c r="AI23" s="54"/>
      <c r="AJ23" s="54"/>
      <c r="AK23" s="55"/>
      <c r="AL23" s="52">
        <f t="shared" si="30"/>
        <v>0</v>
      </c>
      <c r="AM23" s="52"/>
      <c r="AN23" s="52"/>
      <c r="AO23" s="52"/>
    </row>
    <row r="24" s="49" customFormat="1" ht="31.5" customHeight="1">
      <c r="B24" s="50" t="s">
        <v>198</v>
      </c>
      <c r="C24" s="50"/>
      <c r="D24" s="51">
        <f>D32+D31</f>
        <v>845000</v>
      </c>
      <c r="E24" s="51"/>
      <c r="F24" s="51"/>
      <c r="G24" s="51">
        <f>G32+G31</f>
        <v>169000</v>
      </c>
      <c r="H24" s="51"/>
      <c r="I24" s="51"/>
      <c r="J24" s="51"/>
      <c r="K24" s="51">
        <f>K32+K31</f>
        <v>338000</v>
      </c>
      <c r="L24" s="51"/>
      <c r="M24" s="51"/>
      <c r="N24" s="51"/>
      <c r="O24" s="51"/>
      <c r="P24" s="51"/>
      <c r="Q24" s="51">
        <f>Q31+Q32</f>
        <v>338000</v>
      </c>
      <c r="R24" s="51"/>
      <c r="S24" s="51"/>
      <c r="T24" s="51"/>
      <c r="U24" s="51"/>
      <c r="V24" s="51"/>
      <c r="W24" s="51">
        <f>W31+W32</f>
        <v>338000</v>
      </c>
      <c r="X24" s="51"/>
      <c r="Y24" s="51"/>
      <c r="Z24" s="51"/>
      <c r="AA24" s="51"/>
      <c r="AB24" s="51">
        <f>AB31+AB32</f>
        <v>338000</v>
      </c>
      <c r="AC24" s="51"/>
      <c r="AD24" s="51"/>
      <c r="AE24" s="51"/>
      <c r="AF24" s="51"/>
      <c r="AG24" s="51"/>
      <c r="AH24" s="51">
        <f>AH31+AH32</f>
        <v>338000</v>
      </c>
      <c r="AI24" s="51"/>
      <c r="AJ24" s="51"/>
      <c r="AK24" s="51"/>
      <c r="AL24" s="52">
        <f t="shared" si="30"/>
        <v>2704000</v>
      </c>
      <c r="AM24" s="52"/>
      <c r="AN24" s="52"/>
      <c r="AO24" s="52"/>
    </row>
    <row r="25" ht="31.5" customHeight="1">
      <c r="B25" s="3" t="s">
        <v>172</v>
      </c>
      <c r="C25" s="3"/>
      <c r="D25" s="52">
        <v>0</v>
      </c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52"/>
      <c r="AK25" s="52"/>
      <c r="AL25" s="52">
        <f t="shared" si="30"/>
        <v>0</v>
      </c>
      <c r="AM25" s="52"/>
      <c r="AN25" s="52"/>
      <c r="AO25" s="52"/>
    </row>
    <row r="26" ht="31.5" customHeight="1">
      <c r="B26" s="3" t="s">
        <v>173</v>
      </c>
      <c r="C26" s="3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52"/>
      <c r="AK26" s="52"/>
      <c r="AL26" s="52">
        <f t="shared" si="30"/>
        <v>0</v>
      </c>
      <c r="AM26" s="52"/>
      <c r="AN26" s="52"/>
      <c r="AO26" s="52"/>
    </row>
    <row r="27" ht="47.25" customHeight="1">
      <c r="B27" s="3" t="s">
        <v>174</v>
      </c>
      <c r="C27" s="3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52"/>
      <c r="AK27" s="52"/>
      <c r="AL27" s="52">
        <f t="shared" si="30"/>
        <v>0</v>
      </c>
      <c r="AM27" s="52"/>
      <c r="AN27" s="52"/>
      <c r="AO27" s="52"/>
    </row>
    <row r="28" ht="18" customHeight="1">
      <c r="B28" s="3" t="s">
        <v>175</v>
      </c>
      <c r="C28" s="3"/>
      <c r="D28" s="52">
        <v>0</v>
      </c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52"/>
      <c r="AK28" s="52"/>
      <c r="AL28" s="52">
        <f t="shared" si="30"/>
        <v>0</v>
      </c>
      <c r="AM28" s="52"/>
      <c r="AN28" s="52"/>
      <c r="AO28" s="52"/>
    </row>
    <row r="29" ht="66.75" customHeight="1">
      <c r="B29" s="3" t="s">
        <v>176</v>
      </c>
      <c r="C29" s="3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>
        <f t="shared" si="30"/>
        <v>0</v>
      </c>
      <c r="AM29" s="52"/>
      <c r="AN29" s="52"/>
      <c r="AO29" s="52"/>
    </row>
    <row r="30" ht="65.25" customHeight="1">
      <c r="B30" s="3" t="s">
        <v>177</v>
      </c>
      <c r="C30" s="3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52"/>
      <c r="AK30" s="52"/>
      <c r="AL30" s="52">
        <f t="shared" si="30"/>
        <v>0</v>
      </c>
      <c r="AM30" s="52"/>
      <c r="AN30" s="52"/>
      <c r="AO30" s="52"/>
    </row>
    <row r="31" ht="31.5" customHeight="1">
      <c r="B31" s="3" t="s">
        <v>178</v>
      </c>
      <c r="C31" s="3"/>
      <c r="D31" s="52">
        <v>0</v>
      </c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52"/>
      <c r="AK31" s="52"/>
      <c r="AL31" s="52">
        <f t="shared" si="30"/>
        <v>0</v>
      </c>
      <c r="AM31" s="52"/>
      <c r="AN31" s="52"/>
      <c r="AO31" s="52"/>
    </row>
    <row r="32" ht="15.75" customHeight="1">
      <c r="B32" s="3" t="s">
        <v>179</v>
      </c>
      <c r="C32" s="3"/>
      <c r="D32" s="52">
        <v>845000</v>
      </c>
      <c r="E32" s="52"/>
      <c r="F32" s="52"/>
      <c r="G32" s="56">
        <v>169000</v>
      </c>
      <c r="H32" s="57"/>
      <c r="I32" s="57"/>
      <c r="J32" s="58"/>
      <c r="K32" s="56">
        <v>338000</v>
      </c>
      <c r="L32" s="57"/>
      <c r="M32" s="57"/>
      <c r="N32" s="57"/>
      <c r="O32" s="57"/>
      <c r="P32" s="58"/>
      <c r="Q32" s="56">
        <v>338000</v>
      </c>
      <c r="R32" s="57"/>
      <c r="S32" s="57"/>
      <c r="T32" s="57"/>
      <c r="U32" s="57"/>
      <c r="V32" s="58"/>
      <c r="W32" s="56">
        <v>338000</v>
      </c>
      <c r="X32" s="57"/>
      <c r="Y32" s="57"/>
      <c r="Z32" s="57"/>
      <c r="AA32" s="58"/>
      <c r="AB32" s="56">
        <v>338000</v>
      </c>
      <c r="AC32" s="57"/>
      <c r="AD32" s="57"/>
      <c r="AE32" s="57"/>
      <c r="AF32" s="57"/>
      <c r="AG32" s="58"/>
      <c r="AH32" s="56">
        <v>338000</v>
      </c>
      <c r="AI32" s="57"/>
      <c r="AJ32" s="57"/>
      <c r="AK32" s="58"/>
      <c r="AL32" s="52">
        <f t="shared" si="30"/>
        <v>2704000</v>
      </c>
      <c r="AM32" s="52"/>
      <c r="AN32" s="52"/>
      <c r="AO32" s="52"/>
    </row>
    <row r="33" ht="15.75" customHeight="1">
      <c r="B33" s="3" t="s">
        <v>180</v>
      </c>
      <c r="C33" s="3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2"/>
      <c r="AK33" s="52"/>
      <c r="AL33" s="52">
        <f t="shared" si="30"/>
        <v>0</v>
      </c>
      <c r="AM33" s="52"/>
      <c r="AN33" s="52"/>
      <c r="AO33" s="52"/>
    </row>
    <row r="34" s="49" customFormat="1" ht="31.5" customHeight="1">
      <c r="B34" s="50" t="s">
        <v>199</v>
      </c>
      <c r="C34" s="50"/>
      <c r="D34" s="51">
        <f>D35</f>
        <v>1265.8</v>
      </c>
      <c r="E34" s="51"/>
      <c r="F34" s="51"/>
      <c r="G34" s="51">
        <f>G35</f>
        <v>1331.58025</v>
      </c>
      <c r="H34" s="51"/>
      <c r="I34" s="51"/>
      <c r="J34" s="51"/>
      <c r="K34" s="51">
        <f>K35</f>
        <v>1331.58025</v>
      </c>
      <c r="L34" s="51"/>
      <c r="M34" s="51"/>
      <c r="N34" s="51"/>
      <c r="O34" s="51"/>
      <c r="P34" s="51"/>
      <c r="Q34" s="51">
        <f>Q35</f>
        <v>1331.58025</v>
      </c>
      <c r="R34" s="51"/>
      <c r="S34" s="51"/>
      <c r="T34" s="51"/>
      <c r="U34" s="51"/>
      <c r="V34" s="51"/>
      <c r="W34" s="51">
        <f>W35</f>
        <v>1331.58025</v>
      </c>
      <c r="X34" s="51"/>
      <c r="Y34" s="51"/>
      <c r="Z34" s="51"/>
      <c r="AA34" s="51"/>
      <c r="AB34" s="51">
        <f>AB35</f>
        <v>1331.58025</v>
      </c>
      <c r="AC34" s="51"/>
      <c r="AD34" s="51"/>
      <c r="AE34" s="51"/>
      <c r="AF34" s="51"/>
      <c r="AG34" s="51"/>
      <c r="AH34" s="51">
        <f>AH35</f>
        <v>1331.58025</v>
      </c>
      <c r="AI34" s="51"/>
      <c r="AJ34" s="51"/>
      <c r="AK34" s="51"/>
      <c r="AL34" s="52">
        <f t="shared" si="30"/>
        <v>9255.281500000001</v>
      </c>
      <c r="AM34" s="52"/>
      <c r="AN34" s="52"/>
      <c r="AO34" s="52"/>
    </row>
    <row r="35" ht="31.5" customHeight="1">
      <c r="B35" s="3" t="s">
        <v>172</v>
      </c>
      <c r="C35" s="3"/>
      <c r="D35" s="52">
        <v>1265.8</v>
      </c>
      <c r="E35" s="52"/>
      <c r="F35" s="52"/>
      <c r="G35" s="52">
        <v>1331.58025</v>
      </c>
      <c r="H35" s="52"/>
      <c r="I35" s="52"/>
      <c r="J35" s="52"/>
      <c r="K35" s="52">
        <v>1331.58025</v>
      </c>
      <c r="L35" s="52"/>
      <c r="M35" s="52"/>
      <c r="N35" s="52"/>
      <c r="O35" s="52"/>
      <c r="P35" s="52"/>
      <c r="Q35" s="52">
        <v>1331.58025</v>
      </c>
      <c r="R35" s="52"/>
      <c r="S35" s="52"/>
      <c r="T35" s="52"/>
      <c r="U35" s="52"/>
      <c r="V35" s="52"/>
      <c r="W35" s="52">
        <v>1331.58025</v>
      </c>
      <c r="X35" s="52"/>
      <c r="Y35" s="52"/>
      <c r="Z35" s="52"/>
      <c r="AA35" s="52"/>
      <c r="AB35" s="52">
        <v>1331.58025</v>
      </c>
      <c r="AC35" s="52"/>
      <c r="AD35" s="52"/>
      <c r="AE35" s="52"/>
      <c r="AF35" s="52"/>
      <c r="AG35" s="52"/>
      <c r="AH35" s="52">
        <v>1331.58025</v>
      </c>
      <c r="AI35" s="52"/>
      <c r="AJ35" s="52"/>
      <c r="AK35" s="52"/>
      <c r="AL35" s="52">
        <f t="shared" si="30"/>
        <v>9255.281500000001</v>
      </c>
      <c r="AM35" s="52"/>
      <c r="AN35" s="52"/>
      <c r="AO35" s="52"/>
    </row>
    <row r="36" ht="31.5" customHeight="1">
      <c r="B36" s="3" t="s">
        <v>173</v>
      </c>
      <c r="C36" s="3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52"/>
      <c r="AK36" s="52"/>
      <c r="AL36" s="52">
        <f t="shared" si="30"/>
        <v>0</v>
      </c>
      <c r="AM36" s="52"/>
      <c r="AN36" s="52"/>
      <c r="AO36" s="52"/>
    </row>
    <row r="37" ht="47.25" customHeight="1">
      <c r="B37" s="3" t="s">
        <v>174</v>
      </c>
      <c r="C37" s="3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52"/>
      <c r="AK37" s="52"/>
      <c r="AL37" s="52">
        <f t="shared" si="30"/>
        <v>0</v>
      </c>
      <c r="AM37" s="52"/>
      <c r="AN37" s="52"/>
      <c r="AO37" s="52"/>
    </row>
    <row r="38" ht="18" customHeight="1">
      <c r="B38" s="3" t="s">
        <v>175</v>
      </c>
      <c r="C38" s="3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2"/>
      <c r="AK38" s="52"/>
      <c r="AL38" s="52">
        <f t="shared" si="30"/>
        <v>0</v>
      </c>
      <c r="AM38" s="52"/>
      <c r="AN38" s="52"/>
      <c r="AO38" s="52"/>
    </row>
    <row r="39" ht="66.75" customHeight="1">
      <c r="B39" s="3" t="s">
        <v>176</v>
      </c>
      <c r="C39" s="3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>
        <f t="shared" si="30"/>
        <v>0</v>
      </c>
      <c r="AM39" s="52"/>
      <c r="AN39" s="52"/>
      <c r="AO39" s="52"/>
    </row>
    <row r="40" ht="64.5" customHeight="1">
      <c r="B40" s="3" t="s">
        <v>177</v>
      </c>
      <c r="C40" s="3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2"/>
      <c r="AK40" s="52"/>
      <c r="AL40" s="52">
        <f t="shared" si="30"/>
        <v>0</v>
      </c>
      <c r="AM40" s="52"/>
      <c r="AN40" s="52"/>
      <c r="AO40" s="52"/>
    </row>
    <row r="41" ht="31.5" customHeight="1">
      <c r="B41" s="3" t="s">
        <v>178</v>
      </c>
      <c r="C41" s="3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2"/>
      <c r="AK41" s="52"/>
      <c r="AL41" s="52">
        <f t="shared" si="30"/>
        <v>0</v>
      </c>
      <c r="AM41" s="52"/>
      <c r="AN41" s="52"/>
      <c r="AO41" s="52"/>
    </row>
    <row r="42" ht="15.75" customHeight="1">
      <c r="B42" s="3" t="s">
        <v>179</v>
      </c>
      <c r="C42" s="3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2"/>
      <c r="AK42" s="52"/>
      <c r="AL42" s="52">
        <f t="shared" si="30"/>
        <v>0</v>
      </c>
      <c r="AM42" s="52"/>
      <c r="AN42" s="52"/>
      <c r="AO42" s="52"/>
    </row>
    <row r="43" ht="15.75" customHeight="1">
      <c r="B43" s="3" t="s">
        <v>180</v>
      </c>
      <c r="C43" s="3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52"/>
      <c r="AH43" s="52"/>
      <c r="AI43" s="52"/>
      <c r="AJ43" s="52"/>
      <c r="AK43" s="52"/>
      <c r="AL43" s="52">
        <f t="shared" si="30"/>
        <v>0</v>
      </c>
      <c r="AM43" s="52"/>
      <c r="AN43" s="52"/>
      <c r="AO43" s="52"/>
    </row>
    <row r="44" s="49" customFormat="1" ht="31.5" customHeight="1">
      <c r="B44" s="50" t="s">
        <v>200</v>
      </c>
      <c r="C44" s="50"/>
      <c r="D44" s="51">
        <f>D45</f>
        <v>16400</v>
      </c>
      <c r="E44" s="51"/>
      <c r="F44" s="51"/>
      <c r="G44" s="51">
        <f>G45</f>
        <v>18087.099999999999</v>
      </c>
      <c r="H44" s="51"/>
      <c r="I44" s="51"/>
      <c r="J44" s="51"/>
      <c r="K44" s="51">
        <f>K45</f>
        <v>20000</v>
      </c>
      <c r="L44" s="51"/>
      <c r="M44" s="51"/>
      <c r="N44" s="51"/>
      <c r="O44" s="51"/>
      <c r="P44" s="51"/>
      <c r="Q44" s="51">
        <f>Q45</f>
        <v>20000</v>
      </c>
      <c r="R44" s="51"/>
      <c r="S44" s="51"/>
      <c r="T44" s="51"/>
      <c r="U44" s="51"/>
      <c r="V44" s="51"/>
      <c r="W44" s="51">
        <f>W45</f>
        <v>20000</v>
      </c>
      <c r="X44" s="51"/>
      <c r="Y44" s="51"/>
      <c r="Z44" s="51"/>
      <c r="AA44" s="51"/>
      <c r="AB44" s="51">
        <f>AB45</f>
        <v>20000</v>
      </c>
      <c r="AC44" s="51"/>
      <c r="AD44" s="51"/>
      <c r="AE44" s="51"/>
      <c r="AF44" s="51"/>
      <c r="AG44" s="51"/>
      <c r="AH44" s="51">
        <f>AH45</f>
        <v>20000</v>
      </c>
      <c r="AI44" s="51"/>
      <c r="AJ44" s="51"/>
      <c r="AK44" s="51"/>
      <c r="AL44" s="52">
        <f t="shared" si="30"/>
        <v>134487.10000000001</v>
      </c>
      <c r="AM44" s="52"/>
      <c r="AN44" s="52"/>
      <c r="AO44" s="52"/>
    </row>
    <row r="45" ht="31.5" customHeight="1">
      <c r="B45" s="3" t="s">
        <v>172</v>
      </c>
      <c r="C45" s="3"/>
      <c r="D45" s="52">
        <v>16400</v>
      </c>
      <c r="E45" s="52"/>
      <c r="F45" s="52"/>
      <c r="G45" s="52">
        <v>18087.099999999999</v>
      </c>
      <c r="H45" s="52"/>
      <c r="I45" s="52"/>
      <c r="J45" s="52"/>
      <c r="K45" s="52">
        <v>20000</v>
      </c>
      <c r="L45" s="52"/>
      <c r="M45" s="52"/>
      <c r="N45" s="52"/>
      <c r="O45" s="52"/>
      <c r="P45" s="52"/>
      <c r="Q45" s="52">
        <v>20000</v>
      </c>
      <c r="R45" s="52"/>
      <c r="S45" s="52"/>
      <c r="T45" s="52"/>
      <c r="U45" s="52"/>
      <c r="V45" s="52"/>
      <c r="W45" s="52">
        <v>20000</v>
      </c>
      <c r="X45" s="52"/>
      <c r="Y45" s="52"/>
      <c r="Z45" s="52"/>
      <c r="AA45" s="52"/>
      <c r="AB45" s="52">
        <v>20000</v>
      </c>
      <c r="AC45" s="52"/>
      <c r="AD45" s="52"/>
      <c r="AE45" s="52"/>
      <c r="AF45" s="52"/>
      <c r="AG45" s="52"/>
      <c r="AH45" s="52">
        <v>20000</v>
      </c>
      <c r="AI45" s="52"/>
      <c r="AJ45" s="52"/>
      <c r="AK45" s="52"/>
      <c r="AL45" s="52">
        <f t="shared" si="30"/>
        <v>134487.10000000001</v>
      </c>
      <c r="AM45" s="52"/>
      <c r="AN45" s="52"/>
      <c r="AO45" s="52"/>
    </row>
    <row r="46" ht="31.5" customHeight="1">
      <c r="B46" s="3" t="s">
        <v>173</v>
      </c>
      <c r="C46" s="3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  <c r="AE46" s="52"/>
      <c r="AF46" s="52"/>
      <c r="AG46" s="52"/>
      <c r="AH46" s="52"/>
      <c r="AI46" s="52"/>
      <c r="AJ46" s="52"/>
      <c r="AK46" s="52"/>
      <c r="AL46" s="52">
        <f t="shared" si="30"/>
        <v>0</v>
      </c>
      <c r="AM46" s="52"/>
      <c r="AN46" s="52"/>
      <c r="AO46" s="52"/>
    </row>
    <row r="47" ht="47.25" customHeight="1">
      <c r="B47" s="3" t="s">
        <v>174</v>
      </c>
      <c r="C47" s="3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>
        <f t="shared" si="30"/>
        <v>0</v>
      </c>
      <c r="AM47" s="52"/>
      <c r="AN47" s="52"/>
      <c r="AO47" s="52"/>
    </row>
    <row r="48" ht="18" customHeight="1">
      <c r="B48" s="3" t="s">
        <v>175</v>
      </c>
      <c r="C48" s="3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>
        <f t="shared" si="30"/>
        <v>0</v>
      </c>
      <c r="AM48" s="52"/>
      <c r="AN48" s="52"/>
      <c r="AO48" s="52"/>
    </row>
    <row r="49" ht="66.75" customHeight="1">
      <c r="B49" s="3" t="s">
        <v>176</v>
      </c>
      <c r="C49" s="3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2"/>
      <c r="AI49" s="52"/>
      <c r="AJ49" s="52"/>
      <c r="AK49" s="52"/>
      <c r="AL49" s="52">
        <f t="shared" si="30"/>
        <v>0</v>
      </c>
      <c r="AM49" s="52"/>
      <c r="AN49" s="52"/>
      <c r="AO49" s="52"/>
    </row>
    <row r="50" ht="53.25" customHeight="1">
      <c r="B50" s="3" t="s">
        <v>177</v>
      </c>
      <c r="C50" s="3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52"/>
      <c r="AK50" s="52"/>
      <c r="AL50" s="52">
        <f t="shared" si="30"/>
        <v>0</v>
      </c>
      <c r="AM50" s="52"/>
      <c r="AN50" s="52"/>
      <c r="AO50" s="52"/>
    </row>
    <row r="51" ht="31.5" customHeight="1">
      <c r="B51" s="3" t="s">
        <v>178</v>
      </c>
      <c r="C51" s="3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  <c r="AC51" s="52"/>
      <c r="AD51" s="52"/>
      <c r="AE51" s="52"/>
      <c r="AF51" s="52"/>
      <c r="AG51" s="52"/>
      <c r="AH51" s="52"/>
      <c r="AI51" s="52"/>
      <c r="AJ51" s="52"/>
      <c r="AK51" s="52"/>
      <c r="AL51" s="52">
        <f t="shared" si="30"/>
        <v>0</v>
      </c>
      <c r="AM51" s="52"/>
      <c r="AN51" s="52"/>
      <c r="AO51" s="52"/>
    </row>
    <row r="52" ht="15.75" customHeight="1">
      <c r="B52" s="3" t="s">
        <v>179</v>
      </c>
      <c r="C52" s="3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  <c r="Y52" s="52"/>
      <c r="Z52" s="52"/>
      <c r="AA52" s="52"/>
      <c r="AB52" s="52"/>
      <c r="AC52" s="52"/>
      <c r="AD52" s="52"/>
      <c r="AE52" s="52"/>
      <c r="AF52" s="52"/>
      <c r="AG52" s="52"/>
      <c r="AH52" s="52"/>
      <c r="AI52" s="52"/>
      <c r="AJ52" s="52"/>
      <c r="AK52" s="52"/>
      <c r="AL52" s="52">
        <f t="shared" si="30"/>
        <v>0</v>
      </c>
      <c r="AM52" s="52"/>
      <c r="AN52" s="52"/>
      <c r="AO52" s="52"/>
    </row>
    <row r="53" ht="15.75" customHeight="1">
      <c r="B53" s="3" t="s">
        <v>180</v>
      </c>
      <c r="C53" s="3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  <c r="Y53" s="52"/>
      <c r="Z53" s="52"/>
      <c r="AA53" s="52"/>
      <c r="AB53" s="52"/>
      <c r="AC53" s="52"/>
      <c r="AD53" s="52"/>
      <c r="AE53" s="52"/>
      <c r="AF53" s="52"/>
      <c r="AG53" s="52"/>
      <c r="AH53" s="52"/>
      <c r="AI53" s="52"/>
      <c r="AJ53" s="52"/>
      <c r="AK53" s="52"/>
      <c r="AL53" s="52">
        <f t="shared" si="30"/>
        <v>0</v>
      </c>
      <c r="AM53" s="52"/>
      <c r="AN53" s="52"/>
      <c r="AO53" s="52"/>
    </row>
  </sheetData>
  <mergeCells count="469">
    <mergeCell ref="B1:C2"/>
    <mergeCell ref="D1:AO1"/>
    <mergeCell ref="D2:F2"/>
    <mergeCell ref="G2:J2"/>
    <mergeCell ref="K2:P2"/>
    <mergeCell ref="Q2:V2"/>
    <mergeCell ref="W2:AA2"/>
    <mergeCell ref="AB2:AG2"/>
    <mergeCell ref="AH2:AK2"/>
    <mergeCell ref="AL2:AO2"/>
    <mergeCell ref="B3:C3"/>
    <mergeCell ref="D3:F3"/>
    <mergeCell ref="G3:J3"/>
    <mergeCell ref="K3:P3"/>
    <mergeCell ref="Q3:V3"/>
    <mergeCell ref="W3:AA3"/>
    <mergeCell ref="AB3:AG3"/>
    <mergeCell ref="AH3:AK3"/>
    <mergeCell ref="AL3:AO3"/>
    <mergeCell ref="B4:C4"/>
    <mergeCell ref="D4:F4"/>
    <mergeCell ref="G4:J4"/>
    <mergeCell ref="K4:P4"/>
    <mergeCell ref="Q4:V4"/>
    <mergeCell ref="W4:AA4"/>
    <mergeCell ref="AB4:AG4"/>
    <mergeCell ref="AH4:AK4"/>
    <mergeCell ref="AL4:AO4"/>
    <mergeCell ref="B5:C5"/>
    <mergeCell ref="D5:F5"/>
    <mergeCell ref="G5:J5"/>
    <mergeCell ref="K5:P5"/>
    <mergeCell ref="Q5:V5"/>
    <mergeCell ref="W5:AA5"/>
    <mergeCell ref="AB5:AG5"/>
    <mergeCell ref="AH5:AK5"/>
    <mergeCell ref="AL5:AO5"/>
    <mergeCell ref="B6:C6"/>
    <mergeCell ref="D6:F6"/>
    <mergeCell ref="G6:J6"/>
    <mergeCell ref="K6:P6"/>
    <mergeCell ref="Q6:V6"/>
    <mergeCell ref="W6:AA6"/>
    <mergeCell ref="AB6:AG6"/>
    <mergeCell ref="AH6:AK6"/>
    <mergeCell ref="AL6:AO6"/>
    <mergeCell ref="B7:C7"/>
    <mergeCell ref="D7:F7"/>
    <mergeCell ref="G7:J7"/>
    <mergeCell ref="K7:P7"/>
    <mergeCell ref="Q7:V7"/>
    <mergeCell ref="W7:AA7"/>
    <mergeCell ref="AB7:AG7"/>
    <mergeCell ref="AH7:AK7"/>
    <mergeCell ref="AL7:AO7"/>
    <mergeCell ref="B8:C8"/>
    <mergeCell ref="D8:F8"/>
    <mergeCell ref="G8:J8"/>
    <mergeCell ref="K8:P8"/>
    <mergeCell ref="Q8:V8"/>
    <mergeCell ref="W8:AA8"/>
    <mergeCell ref="AB8:AG8"/>
    <mergeCell ref="AH8:AK8"/>
    <mergeCell ref="AL8:AO8"/>
    <mergeCell ref="B9:C9"/>
    <mergeCell ref="D9:F9"/>
    <mergeCell ref="G9:J9"/>
    <mergeCell ref="K9:P9"/>
    <mergeCell ref="Q9:V9"/>
    <mergeCell ref="W9:AA9"/>
    <mergeCell ref="AB9:AG9"/>
    <mergeCell ref="AH9:AK9"/>
    <mergeCell ref="AL9:AO9"/>
    <mergeCell ref="B10:C10"/>
    <mergeCell ref="D10:F10"/>
    <mergeCell ref="G10:J10"/>
    <mergeCell ref="K10:P10"/>
    <mergeCell ref="Q10:V10"/>
    <mergeCell ref="W10:AA10"/>
    <mergeCell ref="AB10:AG10"/>
    <mergeCell ref="AH10:AK10"/>
    <mergeCell ref="AL10:AO10"/>
    <mergeCell ref="B11:C11"/>
    <mergeCell ref="D11:F11"/>
    <mergeCell ref="G11:J11"/>
    <mergeCell ref="K11:P11"/>
    <mergeCell ref="Q11:V11"/>
    <mergeCell ref="W11:AA11"/>
    <mergeCell ref="AB11:AG11"/>
    <mergeCell ref="AH11:AK11"/>
    <mergeCell ref="AL11:AO11"/>
    <mergeCell ref="B12:C12"/>
    <mergeCell ref="D12:F12"/>
    <mergeCell ref="G12:J12"/>
    <mergeCell ref="K12:P12"/>
    <mergeCell ref="Q12:V12"/>
    <mergeCell ref="W12:AA12"/>
    <mergeCell ref="AB12:AG12"/>
    <mergeCell ref="AH12:AK12"/>
    <mergeCell ref="AL12:AO12"/>
    <mergeCell ref="B13:C13"/>
    <mergeCell ref="D13:F13"/>
    <mergeCell ref="G13:J13"/>
    <mergeCell ref="K13:P13"/>
    <mergeCell ref="Q13:V13"/>
    <mergeCell ref="W13:AA13"/>
    <mergeCell ref="AB13:AG13"/>
    <mergeCell ref="AH13:AK13"/>
    <mergeCell ref="AL13:AO13"/>
    <mergeCell ref="B14:C14"/>
    <mergeCell ref="D14:F14"/>
    <mergeCell ref="G14:J14"/>
    <mergeCell ref="K14:P14"/>
    <mergeCell ref="Q14:V14"/>
    <mergeCell ref="W14:AA14"/>
    <mergeCell ref="AB14:AG14"/>
    <mergeCell ref="AH14:AK14"/>
    <mergeCell ref="AL14:AO14"/>
    <mergeCell ref="B15:C15"/>
    <mergeCell ref="D15:F15"/>
    <mergeCell ref="G15:J15"/>
    <mergeCell ref="K15:P15"/>
    <mergeCell ref="Q15:V15"/>
    <mergeCell ref="W15:AA15"/>
    <mergeCell ref="AB15:AG15"/>
    <mergeCell ref="AH15:AK15"/>
    <mergeCell ref="AL15:AO15"/>
    <mergeCell ref="B16:C16"/>
    <mergeCell ref="D16:F16"/>
    <mergeCell ref="G16:J16"/>
    <mergeCell ref="K16:P16"/>
    <mergeCell ref="Q16:V16"/>
    <mergeCell ref="W16:AA16"/>
    <mergeCell ref="AB16:AG16"/>
    <mergeCell ref="AH16:AK16"/>
    <mergeCell ref="AL16:AO16"/>
    <mergeCell ref="B17:C17"/>
    <mergeCell ref="D17:F17"/>
    <mergeCell ref="G17:J17"/>
    <mergeCell ref="K17:P17"/>
    <mergeCell ref="Q17:V17"/>
    <mergeCell ref="W17:AA17"/>
    <mergeCell ref="AB17:AG17"/>
    <mergeCell ref="AH17:AK17"/>
    <mergeCell ref="AL17:AO17"/>
    <mergeCell ref="B18:C18"/>
    <mergeCell ref="D18:F18"/>
    <mergeCell ref="G18:J18"/>
    <mergeCell ref="K18:P18"/>
    <mergeCell ref="Q18:V18"/>
    <mergeCell ref="W18:AA18"/>
    <mergeCell ref="AB18:AG18"/>
    <mergeCell ref="AH18:AK18"/>
    <mergeCell ref="AL18:AO18"/>
    <mergeCell ref="B19:C19"/>
    <mergeCell ref="D19:F19"/>
    <mergeCell ref="G19:J19"/>
    <mergeCell ref="K19:P19"/>
    <mergeCell ref="Q19:V19"/>
    <mergeCell ref="W19:AA19"/>
    <mergeCell ref="AB19:AG19"/>
    <mergeCell ref="AH19:AK19"/>
    <mergeCell ref="AL19:AO19"/>
    <mergeCell ref="B20:C20"/>
    <mergeCell ref="D20:F20"/>
    <mergeCell ref="G20:J20"/>
    <mergeCell ref="K20:P20"/>
    <mergeCell ref="Q20:V20"/>
    <mergeCell ref="W20:AA20"/>
    <mergeCell ref="AB20:AG20"/>
    <mergeCell ref="AH20:AK20"/>
    <mergeCell ref="AL20:AO20"/>
    <mergeCell ref="B21:C21"/>
    <mergeCell ref="D21:F21"/>
    <mergeCell ref="G21:J21"/>
    <mergeCell ref="K21:P21"/>
    <mergeCell ref="Q21:V21"/>
    <mergeCell ref="W21:AA21"/>
    <mergeCell ref="AB21:AG21"/>
    <mergeCell ref="AH21:AK21"/>
    <mergeCell ref="AL21:AO21"/>
    <mergeCell ref="B22:C22"/>
    <mergeCell ref="D22:F22"/>
    <mergeCell ref="G22:J22"/>
    <mergeCell ref="K22:P22"/>
    <mergeCell ref="Q22:V22"/>
    <mergeCell ref="W22:AA22"/>
    <mergeCell ref="AB22:AG22"/>
    <mergeCell ref="AH22:AK22"/>
    <mergeCell ref="AL22:AO22"/>
    <mergeCell ref="B23:C23"/>
    <mergeCell ref="D23:F23"/>
    <mergeCell ref="G23:J23"/>
    <mergeCell ref="K23:P23"/>
    <mergeCell ref="Q23:V23"/>
    <mergeCell ref="W23:AA23"/>
    <mergeCell ref="AB23:AG23"/>
    <mergeCell ref="AH23:AK23"/>
    <mergeCell ref="AL23:AO23"/>
    <mergeCell ref="B24:C24"/>
    <mergeCell ref="D24:F24"/>
    <mergeCell ref="G24:J24"/>
    <mergeCell ref="K24:P24"/>
    <mergeCell ref="Q24:V24"/>
    <mergeCell ref="W24:AA24"/>
    <mergeCell ref="AB24:AG24"/>
    <mergeCell ref="AH24:AK24"/>
    <mergeCell ref="AL24:AO24"/>
    <mergeCell ref="B25:C25"/>
    <mergeCell ref="D25:F25"/>
    <mergeCell ref="G25:J25"/>
    <mergeCell ref="K25:P25"/>
    <mergeCell ref="Q25:V25"/>
    <mergeCell ref="W25:AA25"/>
    <mergeCell ref="AB25:AG25"/>
    <mergeCell ref="AH25:AK25"/>
    <mergeCell ref="AL25:AO25"/>
    <mergeCell ref="B26:C26"/>
    <mergeCell ref="D26:F26"/>
    <mergeCell ref="G26:J26"/>
    <mergeCell ref="K26:P26"/>
    <mergeCell ref="Q26:V26"/>
    <mergeCell ref="W26:AA26"/>
    <mergeCell ref="AB26:AG26"/>
    <mergeCell ref="AH26:AK26"/>
    <mergeCell ref="AL26:AO26"/>
    <mergeCell ref="B27:C27"/>
    <mergeCell ref="D27:F27"/>
    <mergeCell ref="G27:J27"/>
    <mergeCell ref="K27:P27"/>
    <mergeCell ref="Q27:V27"/>
    <mergeCell ref="W27:AA27"/>
    <mergeCell ref="AB27:AG27"/>
    <mergeCell ref="AH27:AK27"/>
    <mergeCell ref="AL27:AO27"/>
    <mergeCell ref="B28:C28"/>
    <mergeCell ref="D28:F28"/>
    <mergeCell ref="G28:J28"/>
    <mergeCell ref="K28:P28"/>
    <mergeCell ref="Q28:V28"/>
    <mergeCell ref="W28:AA28"/>
    <mergeCell ref="AB28:AG28"/>
    <mergeCell ref="AH28:AK28"/>
    <mergeCell ref="AL28:AO28"/>
    <mergeCell ref="B29:C29"/>
    <mergeCell ref="D29:F29"/>
    <mergeCell ref="G29:J29"/>
    <mergeCell ref="K29:P29"/>
    <mergeCell ref="Q29:V29"/>
    <mergeCell ref="W29:AA29"/>
    <mergeCell ref="AB29:AG29"/>
    <mergeCell ref="AH29:AK29"/>
    <mergeCell ref="AL29:AO29"/>
    <mergeCell ref="B30:C30"/>
    <mergeCell ref="D30:F30"/>
    <mergeCell ref="G30:J30"/>
    <mergeCell ref="K30:P30"/>
    <mergeCell ref="Q30:V30"/>
    <mergeCell ref="W30:AA30"/>
    <mergeCell ref="AB30:AG30"/>
    <mergeCell ref="AH30:AK30"/>
    <mergeCell ref="AL30:AO30"/>
    <mergeCell ref="B31:C31"/>
    <mergeCell ref="D31:F31"/>
    <mergeCell ref="G31:J31"/>
    <mergeCell ref="K31:P31"/>
    <mergeCell ref="Q31:V31"/>
    <mergeCell ref="W31:AA31"/>
    <mergeCell ref="AB31:AG31"/>
    <mergeCell ref="AH31:AK31"/>
    <mergeCell ref="AL31:AO31"/>
    <mergeCell ref="B32:C32"/>
    <mergeCell ref="D32:F32"/>
    <mergeCell ref="G32:J32"/>
    <mergeCell ref="K32:P32"/>
    <mergeCell ref="Q32:V32"/>
    <mergeCell ref="W32:AA32"/>
    <mergeCell ref="AB32:AG32"/>
    <mergeCell ref="AH32:AK32"/>
    <mergeCell ref="AL32:AO32"/>
    <mergeCell ref="B33:C33"/>
    <mergeCell ref="D33:F33"/>
    <mergeCell ref="G33:J33"/>
    <mergeCell ref="K33:P33"/>
    <mergeCell ref="Q33:V33"/>
    <mergeCell ref="W33:AA33"/>
    <mergeCell ref="AB33:AG33"/>
    <mergeCell ref="AH33:AK33"/>
    <mergeCell ref="AL33:AO33"/>
    <mergeCell ref="B34:C34"/>
    <mergeCell ref="D34:F34"/>
    <mergeCell ref="G34:J34"/>
    <mergeCell ref="K34:P34"/>
    <mergeCell ref="Q34:V34"/>
    <mergeCell ref="W34:AA34"/>
    <mergeCell ref="AB34:AG34"/>
    <mergeCell ref="AH34:AK34"/>
    <mergeCell ref="AL34:AO34"/>
    <mergeCell ref="B35:C35"/>
    <mergeCell ref="D35:F35"/>
    <mergeCell ref="G35:J35"/>
    <mergeCell ref="K35:P35"/>
    <mergeCell ref="Q35:V35"/>
    <mergeCell ref="W35:AA35"/>
    <mergeCell ref="AB35:AG35"/>
    <mergeCell ref="AH35:AK35"/>
    <mergeCell ref="AL35:AO35"/>
    <mergeCell ref="B36:C36"/>
    <mergeCell ref="D36:F36"/>
    <mergeCell ref="G36:J36"/>
    <mergeCell ref="K36:P36"/>
    <mergeCell ref="Q36:V36"/>
    <mergeCell ref="W36:AA36"/>
    <mergeCell ref="AB36:AG36"/>
    <mergeCell ref="AH36:AK36"/>
    <mergeCell ref="AL36:AO36"/>
    <mergeCell ref="B37:C37"/>
    <mergeCell ref="D37:F37"/>
    <mergeCell ref="G37:J37"/>
    <mergeCell ref="K37:P37"/>
    <mergeCell ref="Q37:V37"/>
    <mergeCell ref="W37:AA37"/>
    <mergeCell ref="AB37:AG37"/>
    <mergeCell ref="AH37:AK37"/>
    <mergeCell ref="AL37:AO37"/>
    <mergeCell ref="B38:C38"/>
    <mergeCell ref="D38:F38"/>
    <mergeCell ref="G38:J38"/>
    <mergeCell ref="K38:P38"/>
    <mergeCell ref="Q38:V38"/>
    <mergeCell ref="W38:AA38"/>
    <mergeCell ref="AB38:AG38"/>
    <mergeCell ref="AH38:AK38"/>
    <mergeCell ref="AL38:AO38"/>
    <mergeCell ref="B39:C39"/>
    <mergeCell ref="D39:F39"/>
    <mergeCell ref="G39:J39"/>
    <mergeCell ref="K39:P39"/>
    <mergeCell ref="Q39:V39"/>
    <mergeCell ref="W39:AA39"/>
    <mergeCell ref="AB39:AG39"/>
    <mergeCell ref="AH39:AK39"/>
    <mergeCell ref="AL39:AO39"/>
    <mergeCell ref="B40:C40"/>
    <mergeCell ref="D40:F40"/>
    <mergeCell ref="G40:J40"/>
    <mergeCell ref="K40:P40"/>
    <mergeCell ref="Q40:V40"/>
    <mergeCell ref="W40:AA40"/>
    <mergeCell ref="AB40:AG40"/>
    <mergeCell ref="AH40:AK40"/>
    <mergeCell ref="AL40:AO40"/>
    <mergeCell ref="B41:C41"/>
    <mergeCell ref="D41:F41"/>
    <mergeCell ref="G41:J41"/>
    <mergeCell ref="K41:P41"/>
    <mergeCell ref="Q41:V41"/>
    <mergeCell ref="W41:AA41"/>
    <mergeCell ref="AB41:AG41"/>
    <mergeCell ref="AH41:AK41"/>
    <mergeCell ref="AL41:AO41"/>
    <mergeCell ref="B42:C42"/>
    <mergeCell ref="D42:F42"/>
    <mergeCell ref="G42:J42"/>
    <mergeCell ref="K42:P42"/>
    <mergeCell ref="Q42:V42"/>
    <mergeCell ref="W42:AA42"/>
    <mergeCell ref="AB42:AG42"/>
    <mergeCell ref="AH42:AK42"/>
    <mergeCell ref="AL42:AO42"/>
    <mergeCell ref="B43:C43"/>
    <mergeCell ref="D43:F43"/>
    <mergeCell ref="G43:J43"/>
    <mergeCell ref="K43:P43"/>
    <mergeCell ref="Q43:V43"/>
    <mergeCell ref="W43:AA43"/>
    <mergeCell ref="AB43:AG43"/>
    <mergeCell ref="AH43:AK43"/>
    <mergeCell ref="AL43:AO43"/>
    <mergeCell ref="B44:C44"/>
    <mergeCell ref="D44:F44"/>
    <mergeCell ref="G44:J44"/>
    <mergeCell ref="K44:P44"/>
    <mergeCell ref="Q44:V44"/>
    <mergeCell ref="W44:AA44"/>
    <mergeCell ref="AB44:AG44"/>
    <mergeCell ref="AH44:AK44"/>
    <mergeCell ref="AL44:AO44"/>
    <mergeCell ref="B45:C45"/>
    <mergeCell ref="D45:F45"/>
    <mergeCell ref="G45:J45"/>
    <mergeCell ref="K45:P45"/>
    <mergeCell ref="Q45:V45"/>
    <mergeCell ref="W45:AA45"/>
    <mergeCell ref="AB45:AG45"/>
    <mergeCell ref="AH45:AK45"/>
    <mergeCell ref="AL45:AO45"/>
    <mergeCell ref="B46:C46"/>
    <mergeCell ref="D46:F46"/>
    <mergeCell ref="G46:J46"/>
    <mergeCell ref="K46:P46"/>
    <mergeCell ref="Q46:V46"/>
    <mergeCell ref="W46:AA46"/>
    <mergeCell ref="AB46:AG46"/>
    <mergeCell ref="AH46:AK46"/>
    <mergeCell ref="AL46:AO46"/>
    <mergeCell ref="B47:C47"/>
    <mergeCell ref="D47:F47"/>
    <mergeCell ref="G47:J47"/>
    <mergeCell ref="K47:P47"/>
    <mergeCell ref="Q47:V47"/>
    <mergeCell ref="W47:AA47"/>
    <mergeCell ref="AB47:AG47"/>
    <mergeCell ref="AH47:AK47"/>
    <mergeCell ref="AL47:AO47"/>
    <mergeCell ref="B48:C48"/>
    <mergeCell ref="D48:F48"/>
    <mergeCell ref="G48:J48"/>
    <mergeCell ref="K48:P48"/>
    <mergeCell ref="Q48:V48"/>
    <mergeCell ref="W48:AA48"/>
    <mergeCell ref="AB48:AG48"/>
    <mergeCell ref="AH48:AK48"/>
    <mergeCell ref="AL48:AO48"/>
    <mergeCell ref="B49:C49"/>
    <mergeCell ref="D49:F49"/>
    <mergeCell ref="G49:J49"/>
    <mergeCell ref="K49:P49"/>
    <mergeCell ref="Q49:V49"/>
    <mergeCell ref="W49:AA49"/>
    <mergeCell ref="AB49:AG49"/>
    <mergeCell ref="AH49:AK49"/>
    <mergeCell ref="AL49:AO49"/>
    <mergeCell ref="B50:C50"/>
    <mergeCell ref="D50:F50"/>
    <mergeCell ref="G50:J50"/>
    <mergeCell ref="K50:P50"/>
    <mergeCell ref="Q50:V50"/>
    <mergeCell ref="W50:AA50"/>
    <mergeCell ref="AB50:AG50"/>
    <mergeCell ref="AH50:AK50"/>
    <mergeCell ref="AL50:AO50"/>
    <mergeCell ref="B51:C51"/>
    <mergeCell ref="D51:F51"/>
    <mergeCell ref="G51:J51"/>
    <mergeCell ref="K51:P51"/>
    <mergeCell ref="Q51:V51"/>
    <mergeCell ref="W51:AA51"/>
    <mergeCell ref="AB51:AG51"/>
    <mergeCell ref="AH51:AK51"/>
    <mergeCell ref="AL51:AO51"/>
    <mergeCell ref="B52:C52"/>
    <mergeCell ref="D52:F52"/>
    <mergeCell ref="G52:J52"/>
    <mergeCell ref="K52:P52"/>
    <mergeCell ref="Q52:V52"/>
    <mergeCell ref="W52:AA52"/>
    <mergeCell ref="AB52:AG52"/>
    <mergeCell ref="AH52:AK52"/>
    <mergeCell ref="AL52:AO52"/>
    <mergeCell ref="B53:C53"/>
    <mergeCell ref="D53:F53"/>
    <mergeCell ref="G53:J53"/>
    <mergeCell ref="K53:P53"/>
    <mergeCell ref="Q53:V53"/>
    <mergeCell ref="W53:AA53"/>
    <mergeCell ref="AB53:AG53"/>
    <mergeCell ref="AH53:AK53"/>
    <mergeCell ref="AL53:AO53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revision>5</cp:revision>
  <dcterms:created xsi:type="dcterms:W3CDTF">2021-04-12T14:52:46Z</dcterms:created>
  <dcterms:modified xsi:type="dcterms:W3CDTF">2024-10-18T09:38:54Z</dcterms:modified>
</cp:coreProperties>
</file>