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7" sheetId="1" state="visible" r:id="rId1"/>
  </sheets>
  <definedNames>
    <definedName name="_FilterDatabase" localSheetId="0" hidden="1">7!$A$18:$C$72</definedName>
    <definedName name="Print_Area" localSheetId="0" hidden="0">7!$A$1:$BH$72</definedName>
  </definedNames>
  <calcPr calcMode="autoNoTable" fullCalcOnLoad="0" refMode="A1" iterate="0" iterateCount="100" iterateDelta="0.001" fullPrecision="1" calcCompleted="0" calcOnSave="1" concurrentCalc="1" concurrentManualCount="1" forceFullCalc="0"/>
</workbook>
</file>

<file path=xl/sharedStrings.xml><?xml version="1.0" encoding="utf-8"?>
<sst xmlns="http://schemas.openxmlformats.org/spreadsheetml/2006/main" count="194" uniqueCount="194">
  <si>
    <t xml:space="preserve">Приложение № 7-1 к приказу МЖКХиЭ НСО от «04» декабря 2023 г. № 206-НПА</t>
  </si>
  <si>
    <t xml:space="preserve">Форма 7. Краткое описание инвестиционной программы. Ввод объектов инвестиционной деятельности (мощностей) в эксплуатацию</t>
  </si>
  <si>
    <t xml:space="preserve">Инвестиционная программа Западно-Сибирской дирекции по энергообеспечению - структурного подразделения Трансэнерго - фолиала ОАО "РЖД" на 2020-2024 годы</t>
  </si>
  <si>
    <t xml:space="preserve">Год раскрытия информации: 2023 год</t>
  </si>
  <si>
    <t xml:space="preserve">Приказ министерства жилищно-коммунального хозяйства и энергетики Новосибирской области от 05 июля 2022 г. № 109 «Об утверждении корректировки инвестиционной программы Западно-Сибирской дирекции по энергообеспечению структурного подразделения Трансэнерго – филиала ОАО «РЖД» на 2022-2024 годы</t>
  </si>
  <si>
    <t xml:space="preserve">Номер группы инвести-ционных проектов</t>
  </si>
  <si>
    <t xml:space="preserve">  Наименование инвестиционного проекта (группы инвестиционных проектов)</t>
  </si>
  <si>
    <t xml:space="preserve">Идентифика-тор инвестицион-ного проекта</t>
  </si>
  <si>
    <t xml:space="preserve">Характеристики объекта электроэнергетики (объекта инвестиционной деятельности)</t>
  </si>
  <si>
    <t xml:space="preserve">Ввод объектов инвестиционной деятельности (мощностей) в эксплуатацию в 2023 год</t>
  </si>
  <si>
    <t xml:space="preserve">Ввод объектов инвестиционной деятельности (мощностей) в эксплуатацию в 2024 год</t>
  </si>
  <si>
    <t xml:space="preserve">Итого за период реализации инвестиционной программы </t>
  </si>
  <si>
    <t xml:space="preserve">Краткое обоснование  корректировки утвержденного плана</t>
  </si>
  <si>
    <t>План</t>
  </si>
  <si>
    <t xml:space="preserve">Предложение по корректировке утвержденного плана</t>
  </si>
  <si>
    <t xml:space="preserve">План </t>
  </si>
  <si>
    <t>МВ×А</t>
  </si>
  <si>
    <t>Мвар</t>
  </si>
  <si>
    <t xml:space="preserve">км ВЛ
 1-цеп</t>
  </si>
  <si>
    <t xml:space="preserve">км ВЛ
 2-цеп</t>
  </si>
  <si>
    <t xml:space="preserve">км КЛ</t>
  </si>
  <si>
    <t>МВт</t>
  </si>
  <si>
    <t>шт.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</si>
  <si>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</si>
  <si>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</si>
  <si>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</si>
  <si>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</si>
  <si>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</si>
  <si>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</si>
  <si>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</si>
  <si>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</si>
  <si>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</si>
  <si>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</si>
  <si>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</si>
  <si>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</si>
  <si>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</si>
  <si>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</si>
  <si>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4.9.1</t>
  </si>
  <si>
    <t>4.9.2</t>
  </si>
  <si>
    <t>4.9.3</t>
  </si>
  <si>
    <t>4.9.4</t>
  </si>
  <si>
    <t>4.9.5</t>
  </si>
  <si>
    <t>4.9.6</t>
  </si>
  <si>
    <t>4.9.7</t>
  </si>
  <si>
    <t>4.10.1</t>
  </si>
  <si>
    <t>4.10.2</t>
  </si>
  <si>
    <t>4.10.3</t>
  </si>
  <si>
    <t>4.10.4</t>
  </si>
  <si>
    <t>4.10.5</t>
  </si>
  <si>
    <t>4.10.6</t>
  </si>
  <si>
    <t>4.10.7</t>
  </si>
  <si>
    <t>4.11.1</t>
  </si>
  <si>
    <t>4.11.2</t>
  </si>
  <si>
    <t>4.11.3</t>
  </si>
  <si>
    <t>4.11.4</t>
  </si>
  <si>
    <t>4.11.5</t>
  </si>
  <si>
    <t>4.11.6</t>
  </si>
  <si>
    <t>4.11.7</t>
  </si>
  <si>
    <t>4.12.1</t>
  </si>
  <si>
    <t>4.12.2</t>
  </si>
  <si>
    <t>4.12.3</t>
  </si>
  <si>
    <t>4.12.4</t>
  </si>
  <si>
    <t>4.12.5</t>
  </si>
  <si>
    <t>4.12.6</t>
  </si>
  <si>
    <t>4.12.7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</si>
  <si>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</si>
  <si>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</si>
  <si>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</si>
  <si>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</si>
  <si>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</si>
  <si>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</si>
  <si>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</si>
  <si>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</si>
  <si>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</si>
  <si>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</si>
  <si>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</si>
  <si>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</si>
  <si>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</si>
  <si>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</si>
  <si>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1</t>
  </si>
  <si>
    <t xml:space="preserve">Новосибирская область</t>
  </si>
  <si>
    <t>Г</t>
  </si>
  <si>
    <t>нд</t>
  </si>
  <si>
    <t>1.1</t>
  </si>
  <si>
    <t xml:space="preserve">Технологическое присоединение, всего, в том числе:</t>
  </si>
  <si>
    <t>1.1.1</t>
  </si>
  <si>
    <t xml:space="preserve">Технологическое присоединение энергопринимающих устройств потребителей, всего, в том числе:</t>
  </si>
  <si>
    <t>1.1.1.1</t>
  </si>
  <si>
    <t xml:space="preserve"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</si>
  <si>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</si>
  <si>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 xml:space="preserve"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</si>
  <si>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</si>
  <si>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 xml:space="preserve">Технологическое присоединение энергопринимающих устройств потребителей свыше 150 кВт, всего, в том числе:</t>
  </si>
  <si>
    <t>1.1.2</t>
  </si>
  <si>
    <t xml:space="preserve">Технологическое присоединение объектов электросетевого хозяйства, всего, в том числе:</t>
  </si>
  <si>
    <t>1.1.2.1</t>
  </si>
  <si>
    <t xml:space="preserve">Реконструкция объектов электросетевого хозяйства, принадлежащих  иным сетевым организациям и иным лицам, всего, в том числе:</t>
  </si>
  <si>
    <t>1.1.2.1.1</t>
  </si>
  <si>
    <t xml:space="preserve">ЛЭП-10 кВ в ячейке № 3 (фидер Ф-4-10 кВ) и в ячейке № 5 (фидер Ф-6-10 кВ) РУ-10 кВ от ТП Чик, Новосибирской ЭЧ. Технологическое присоединение ЭПУ по адресу: Новосибирская область, Коченевский район, р.п. Чик, АО "РЭС"</t>
  </si>
  <si>
    <t>M_ЗСИБНТЭ-НО13</t>
  </si>
  <si>
    <t>1.1.2.1.2</t>
  </si>
  <si>
    <t xml:space="preserve">ВЛ-10 кВ от ф. Ф-1-10 кВ РУ-10 кВ ПС Чаны, Барабинской ЭЧ. Технологическое присоединение ЭПУ по адресу: Новосибирская область, Чановский район, р.п. Чаны. АО «Региональные электрические сети»»</t>
  </si>
  <si>
    <t>M_ЗСИБНТЭ-НО14</t>
  </si>
  <si>
    <t>1.1.2.2</t>
  </si>
  <si>
    <t xml:space="preserve">Реконструкция к электрическим сетям иных сетевых организаций, всего, в том числе:</t>
  </si>
  <si>
    <t>1.1.3</t>
  </si>
  <si>
    <t xml:space="preserve">Технологическое присоединение объектов по производству электрической энергии всего, в том числе:</t>
  </si>
  <si>
    <t>1.1.3.1</t>
  </si>
  <si>
    <t xml:space="preserve">Наименование объекта по производству электрической энергии, всего, в том числе:</t>
  </si>
  <si>
    <t>1.1.3.1.1</t>
  </si>
  <si>
    <t xml:space="preserve"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</si>
  <si>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1.1.3.1.2</t>
  </si>
  <si>
    <t xml:space="preserve"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</si>
  <si>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1.1.3.1.3</t>
  </si>
  <si>
    <t xml:space="preserve"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</si>
  <si>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</si>
  <si>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1.1.3.2.1</t>
  </si>
  <si>
    <t>1.1.3.2.2</t>
  </si>
  <si>
    <t>1.1.3.2.3</t>
  </si>
  <si>
    <t xml:space="preserve"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</si>
  <si>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</si>
  <si>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 xml:space="preserve"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</si>
  <si>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</si>
  <si>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 xml:space="preserve"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</si>
  <si>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</si>
  <si>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 xml:space="preserve"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</si>
  <si>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</si>
  <si>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 xml:space="preserve">Реконструкция, модернизация, техническое перевооружение всего, в том числе:</t>
  </si>
  <si>
    <t>1.2.1</t>
  </si>
  <si>
    <t xml:space="preserve"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</si>
  <si>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</si>
  <si>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 xml:space="preserve">Реконструкция трансформаторных и иных подстанций, всего, в том числе:</t>
  </si>
  <si>
    <t>1.2.1.2</t>
  </si>
  <si>
    <t xml:space="preserve">Модернизация, техническое перевооружение трансформаторных и иных подстанций, распределительных пунктов, всего, в том числе:</t>
  </si>
  <si>
    <t>1.2.1.2.1</t>
  </si>
  <si>
    <t xml:space="preserve">Техническое перевооружение ЦРП-10/0,4 кВ ст. Татарская</t>
  </si>
  <si>
    <t>J_ЗСИБНТЭ-НО8</t>
  </si>
  <si>
    <t>1.2.1.2.2</t>
  </si>
  <si>
    <t xml:space="preserve">Техническое перевооружение тяговой подстанции Сокур </t>
  </si>
  <si>
    <t>J_ЗСИБНТЭ-НО27</t>
  </si>
  <si>
    <t>1.2.1.2.3</t>
  </si>
  <si>
    <t xml:space="preserve">Техническое перевооружение  ЗРУ-10кВ ЭЧЭ 247 ст. Чебула</t>
  </si>
  <si>
    <t>N_ЗСИБНТЭ-НО1</t>
  </si>
  <si>
    <t>1.2.1.2.4</t>
  </si>
  <si>
    <t xml:space="preserve">Техническое перевооружение тяговой подстанции Карачи (ПС 110 кВ Карачи) Западно-Сибирской дирекции по энергообеспечению. Организация УРОВ</t>
  </si>
  <si>
    <t>J_ЗСИБНТЭ-НО29</t>
  </si>
  <si>
    <t>1.2.2</t>
  </si>
  <si>
    <t xml:space="preserve">Реконструкция, модернизация, техническое перевооружение линий электропередачи, всего, в том числе:</t>
  </si>
  <si>
    <t>1.2.2.1</t>
  </si>
  <si>
    <t xml:space="preserve">Реконструкция линий электропередачи, всего, в том числе:</t>
  </si>
  <si>
    <t>1.2.2.2</t>
  </si>
  <si>
    <t xml:space="preserve">Модернизация, техническое перевооружение линий электропередачи, всего, в том числе:</t>
  </si>
  <si>
    <t>1.2.2.2.1</t>
  </si>
  <si>
    <t xml:space="preserve">Техническое перевооружение воздушной линии 0,4кВ от  ТП-1, ТП-2, КТП-4, КТПНС-5, ТП-7 ст. Купино </t>
  </si>
  <si>
    <t>J_ЗСИБНТЭ-НО2</t>
  </si>
  <si>
    <t>1.2.2.2.2</t>
  </si>
  <si>
    <t xml:space="preserve">Техническое перевооружение воздушной линии 0,4 кВ от ТП-25 
ст. Иня-Восточная и на ст. Болотная</t>
  </si>
  <si>
    <t>J_ЗСИБНТЭ-НО3</t>
  </si>
  <si>
    <t>1.2.3</t>
  </si>
  <si>
    <t xml:space="preserve">Развитие и модернизация учета электрической энергии (мощности), всего, в том числе:</t>
  </si>
  <si>
    <t>1.2.3.1</t>
  </si>
  <si>
    <t xml:space="preserve">«Установка приборов учета, класс напряжения 0,22 (0,4) кВ, всего, в том числе:»</t>
  </si>
  <si>
    <t>1.2.3.2</t>
  </si>
  <si>
    <t xml:space="preserve">«Установка приборов учета, класс напряжения 6 (10) кВ, всего, в том числе:»</t>
  </si>
  <si>
    <t>1.2.3.3</t>
  </si>
  <si>
    <t xml:space="preserve">«Установка приборов учета, класс напряжения 35 кВ, всего, в том числе:»</t>
  </si>
  <si>
    <t>1.2.3.4</t>
  </si>
  <si>
    <t xml:space="preserve">«Установка приборов учета, класс напряжения 110 кВ и выше, всего, в том числе:»</t>
  </si>
  <si>
    <t>1.2.3.5</t>
  </si>
  <si>
    <t xml:space="preserve">«Включение приборов учета в систему сбора и передачи данных, класс напряжения 0,22 (0,4) кВ, всего, в том числе:»</t>
  </si>
  <si>
    <t>1.2.3.6</t>
  </si>
  <si>
    <t xml:space="preserve">«Включение приборов учета в систему сбора и передачи данных, класс напряжения 6 (10) кВ, всего, в том числе:»</t>
  </si>
  <si>
    <t>1.2.3.7</t>
  </si>
  <si>
    <t xml:space="preserve">«Включение приборов учета в систему сбора и передачи данных, класс напряжения 35 кВ, всего, в том числе:»</t>
  </si>
  <si>
    <t>1.2.3.8</t>
  </si>
  <si>
    <t xml:space="preserve">«Включение приборов учета в систему сбора и передачи данных, класс напряжения 110 кВ и выше, всего, в том числе:»</t>
  </si>
  <si>
    <t>1.2.4</t>
  </si>
  <si>
    <t xml:space="preserve">Реконструкция, модернизация, техническое перевооружение прочих объектов основных средств, всего, в том числе:</t>
  </si>
  <si>
    <t>1.2.4.1</t>
  </si>
  <si>
    <t xml:space="preserve">Реконструкция прочих объектов основных средств, всего, в том числе:</t>
  </si>
  <si>
    <t>1.2.4.2</t>
  </si>
  <si>
    <t xml:space="preserve">Модернизация, техническое перевооружение прочих объектов основных средств, всего, в том числе:</t>
  </si>
  <si>
    <t>1.3</t>
  </si>
  <si>
    <t xml:space="preserve"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</si>
  <si>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</si>
  <si>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 xml:space="preserve"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</si>
  <si>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</si>
  <si>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 xml:space="preserve">Инвестиционные проекты, предусмотренные схемой и программой развития субъекта Российской Федерации, всего, в том числе:</t>
  </si>
  <si>
    <t>1.4</t>
  </si>
  <si>
    <t xml:space="preserve">Прочее новое строительство объектов электросетевого хозяйства, всего, в том числе:</t>
  </si>
  <si>
    <t>1.5</t>
  </si>
  <si>
    <t xml:space="preserve">Покупка земельных участков для целей реализации инвестиционных проектов, всего, в том числе:</t>
  </si>
  <si>
    <t>1.6</t>
  </si>
  <si>
    <t xml:space="preserve">Прочие инвестиционные проекты, всего, в том числе: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</si>
</sst>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2">
    <font>
      <i val="0"/>
      <strike val="0"/>
      <u val="none"/>
      <vertAlign val="baseline"/>
      <sz val="12.000000"/>
      <color theme="1"/>
      <name val="Times New Roman"/>
      <scheme val="none"/>
    </font>
    <font>
      <i val="0"/>
      <strike val="0"/>
      <u val="none"/>
      <vertAlign val="baseline"/>
      <sz val="11.000000"/>
      <name val="Calibri"/>
      <scheme val="none"/>
    </font>
    <font>
      <i val="0"/>
      <strike val="0"/>
      <u val="none"/>
      <vertAlign val="baseline"/>
      <sz val="11.000000"/>
      <color indexed="65"/>
      <name val="Calibri"/>
      <scheme val="none"/>
    </font>
    <font>
      <i val="0"/>
      <strike val="0"/>
      <u val="none"/>
      <vertAlign val="baseline"/>
      <sz val="11.000000"/>
      <color indexed="62"/>
      <name val="Calibri"/>
      <scheme val="none"/>
    </font>
    <font>
      <b/>
      <i val="0"/>
      <strike val="0"/>
      <u val="none"/>
      <vertAlign val="baseline"/>
      <sz val="11.000000"/>
      <color indexed="63"/>
      <name val="Calibri"/>
      <scheme val="none"/>
    </font>
    <font>
      <b/>
      <i val="0"/>
      <strike val="0"/>
      <u val="none"/>
      <vertAlign val="baseline"/>
      <sz val="11.000000"/>
      <color indexed="52"/>
      <name val="Calibri"/>
      <scheme val="none"/>
    </font>
    <font>
      <b/>
      <i val="0"/>
      <strike val="0"/>
      <u val="none"/>
      <vertAlign val="baseline"/>
      <sz val="15.000000"/>
      <color indexed="56"/>
      <name val="Calibri"/>
      <scheme val="none"/>
    </font>
    <font>
      <b/>
      <i val="0"/>
      <strike val="0"/>
      <u val="none"/>
      <vertAlign val="baseline"/>
      <sz val="13.000000"/>
      <color indexed="56"/>
      <name val="Calibri"/>
      <scheme val="none"/>
    </font>
    <font>
      <b/>
      <i val="0"/>
      <strike val="0"/>
      <u val="none"/>
      <vertAlign val="baseline"/>
      <sz val="11.000000"/>
      <color indexed="56"/>
      <name val="Calibri"/>
      <scheme val="none"/>
    </font>
    <font>
      <b/>
      <i val="0"/>
      <strike val="0"/>
      <u val="none"/>
      <vertAlign val="baseline"/>
      <sz val="11.000000"/>
      <name val="Calibri"/>
      <scheme val="none"/>
    </font>
    <font>
      <b/>
      <i val="0"/>
      <strike val="0"/>
      <u val="none"/>
      <vertAlign val="baseline"/>
      <sz val="11.000000"/>
      <color indexed="65"/>
      <name val="Calibri"/>
      <scheme val="none"/>
    </font>
    <font>
      <b/>
      <i val="0"/>
      <strike val="0"/>
      <u val="none"/>
      <vertAlign val="baseline"/>
      <sz val="18.000000"/>
      <color indexed="56"/>
      <name val="Cambria"/>
      <scheme val="none"/>
    </font>
    <font>
      <i val="0"/>
      <strike val="0"/>
      <u val="none"/>
      <vertAlign val="baseline"/>
      <sz val="11.000000"/>
      <color indexed="60"/>
      <name val="Calibri"/>
      <scheme val="none"/>
    </font>
    <font>
      <i val="0"/>
      <strike val="0"/>
      <u val="none"/>
      <vertAlign val="baseline"/>
      <sz val="11.000000"/>
      <color indexed="20"/>
      <name val="Calibri"/>
      <scheme val="none"/>
    </font>
    <font>
      <i/>
      <strike val="0"/>
      <u val="none"/>
      <vertAlign val="baseline"/>
      <sz val="11.000000"/>
      <color indexed="23"/>
      <name val="Calibri"/>
      <scheme val="none"/>
    </font>
    <font>
      <i val="0"/>
      <strike val="0"/>
      <u val="none"/>
      <vertAlign val="baseline"/>
      <sz val="11.000000"/>
      <color indexed="52"/>
      <name val="Calibri"/>
      <scheme val="none"/>
    </font>
    <font>
      <i val="0"/>
      <strike val="0"/>
      <u val="none"/>
      <vertAlign val="baseline"/>
      <sz val="11.000000"/>
      <color indexed="2"/>
      <name val="Calibri"/>
      <scheme val="none"/>
    </font>
    <font>
      <i val="0"/>
      <strike val="0"/>
      <u val="none"/>
      <vertAlign val="baseline"/>
      <sz val="11.000000"/>
      <color indexed="17"/>
      <name val="Calibri"/>
      <scheme val="none"/>
    </font>
    <font>
      <i val="0"/>
      <strike val="0"/>
      <u val="none"/>
      <vertAlign val="baseline"/>
      <sz val="12.000000"/>
      <name val="Times New Roman"/>
      <scheme val="none"/>
    </font>
    <font>
      <b/>
      <i val="0"/>
      <strike val="0"/>
      <u val="none"/>
      <vertAlign val="baseline"/>
      <sz val="12.000000"/>
      <name val="Times New Roman"/>
      <scheme val="none"/>
    </font>
    <font>
      <b/>
      <i val="0"/>
      <strike val="0"/>
      <u val="none"/>
      <vertAlign val="baseline"/>
      <sz val="12.000000"/>
      <color theme="1"/>
      <name val="Times New Roman"/>
      <scheme val="none"/>
    </font>
    <font>
      <i val="0"/>
      <strike val="0"/>
      <u val="none"/>
      <vertAlign val="baseline"/>
      <sz val="11.000000"/>
      <color theme="1"/>
      <name val="Times New Roman"/>
      <scheme val="none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3" tint="0.39997558519241921"/>
        <bgColor theme="3" tint="0.39997558519241921"/>
      </pattern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indexed="44"/>
        <bgColor indexed="44"/>
      </patternFill>
    </fill>
    <fill>
      <patternFill patternType="solid">
        <fgColor rgb="FFCCECFF"/>
        <bgColor rgb="FFCCECFF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43">
    <xf fontId="0" fillId="0" borderId="0" numFmtId="0" applyNumberFormat="1" applyFont="1" applyFill="1" applyBorder="1" applyProtection="1" quotePrefix="0" pivotButton="0">
      <protection hidden="0" locked="1"/>
    </xf>
    <xf fontId="1" fillId="2" borderId="0" numFmtId="0" applyNumberFormat="0" applyFont="1" applyFill="1" applyBorder="0" applyProtection="0" quotePrefix="0" pivotButton="0">
      <protection hidden="0" locked="1"/>
    </xf>
    <xf fontId="1" fillId="3" borderId="0" numFmtId="0" applyNumberFormat="0" applyFont="1" applyFill="1" applyBorder="0" applyProtection="0" quotePrefix="0" pivotButton="0">
      <protection hidden="0" locked="1"/>
    </xf>
    <xf fontId="1" fillId="4" borderId="0" numFmtId="0" applyNumberFormat="0" applyFont="1" applyFill="1" applyBorder="0" applyProtection="0" quotePrefix="0" pivotButton="0">
      <protection hidden="0" locked="1"/>
    </xf>
    <xf fontId="1" fillId="5" borderId="0" numFmtId="0" applyNumberFormat="0" applyFont="1" applyFill="1" applyBorder="0" applyProtection="0" quotePrefix="0" pivotButton="0">
      <protection hidden="0" locked="1"/>
    </xf>
    <xf fontId="1" fillId="6" borderId="0" numFmtId="0" applyNumberFormat="0" applyFont="1" applyFill="1" applyBorder="0" applyProtection="0" quotePrefix="0" pivotButton="0">
      <protection hidden="0" locked="1"/>
    </xf>
    <xf fontId="1" fillId="7" borderId="0" numFmtId="0" applyNumberFormat="0" applyFont="1" applyFill="1" applyBorder="0" applyProtection="0" quotePrefix="0" pivotButton="0">
      <protection hidden="0" locked="1"/>
    </xf>
    <xf fontId="1" fillId="8" borderId="0" numFmtId="0" applyNumberFormat="0" applyFont="1" applyFill="1" applyBorder="0" applyProtection="0" quotePrefix="0" pivotButton="0">
      <protection hidden="0" locked="1"/>
    </xf>
    <xf fontId="1" fillId="9" borderId="0" numFmtId="0" applyNumberFormat="0" applyFont="1" applyFill="1" applyBorder="0" applyProtection="0" quotePrefix="0" pivotButton="0">
      <protection hidden="0" locked="1"/>
    </xf>
    <xf fontId="1" fillId="10" borderId="0" numFmtId="0" applyNumberFormat="0" applyFont="1" applyFill="1" applyBorder="0" applyProtection="0" quotePrefix="0" pivotButton="0">
      <protection hidden="0" locked="1"/>
    </xf>
    <xf fontId="1" fillId="5" borderId="0" numFmtId="0" applyNumberFormat="0" applyFont="1" applyFill="1" applyBorder="0" applyProtection="0" quotePrefix="0" pivotButton="0">
      <protection hidden="0" locked="1"/>
    </xf>
    <xf fontId="1" fillId="8" borderId="0" numFmtId="0" applyNumberFormat="0" applyFont="1" applyFill="1" applyBorder="0" applyProtection="0" quotePrefix="0" pivotButton="0">
      <protection hidden="0" locked="1"/>
    </xf>
    <xf fontId="1" fillId="11" borderId="0" numFmtId="0" applyNumberFormat="0" applyFont="1" applyFill="1" applyBorder="0" applyProtection="0" quotePrefix="0" pivotButton="0">
      <protection hidden="0" locked="1"/>
    </xf>
    <xf fontId="2" fillId="12" borderId="0" numFmtId="0" applyNumberFormat="0" applyFont="1" applyFill="1" applyBorder="0" applyProtection="0" quotePrefix="0" pivotButton="0">
      <protection hidden="0" locked="1"/>
    </xf>
    <xf fontId="2" fillId="9" borderId="0" numFmtId="0" applyNumberFormat="0" applyFont="1" applyFill="1" applyBorder="0" applyProtection="0" quotePrefix="0" pivotButton="0">
      <protection hidden="0" locked="1"/>
    </xf>
    <xf fontId="2" fillId="10" borderId="0" numFmtId="0" applyNumberFormat="0" applyFont="1" applyFill="1" applyBorder="0" applyProtection="0" quotePrefix="0" pivotButton="0">
      <protection hidden="0" locked="1"/>
    </xf>
    <xf fontId="2" fillId="13" borderId="0" numFmtId="0" applyNumberFormat="0" applyFont="1" applyFill="1" applyBorder="0" applyProtection="0" quotePrefix="0" pivotButton="0">
      <protection hidden="0" locked="1"/>
    </xf>
    <xf fontId="2" fillId="14" borderId="0" numFmtId="0" applyNumberFormat="0" applyFont="1" applyFill="1" applyBorder="0" applyProtection="0" quotePrefix="0" pivotButton="0">
      <protection hidden="0" locked="1"/>
    </xf>
    <xf fontId="2" fillId="15" borderId="0" numFmtId="0" applyNumberFormat="0" applyFont="1" applyFill="1" applyBorder="0" applyProtection="0" quotePrefix="0" pivotButton="0">
      <protection hidden="0" locked="1"/>
    </xf>
    <xf fontId="2" fillId="16" borderId="0" numFmtId="0" applyNumberFormat="0" applyFont="1" applyFill="1" applyBorder="0" applyProtection="0" quotePrefix="0" pivotButton="0">
      <protection hidden="0" locked="1"/>
    </xf>
    <xf fontId="2" fillId="17" borderId="0" numFmtId="0" applyNumberFormat="0" applyFont="1" applyFill="1" applyBorder="0" applyProtection="0" quotePrefix="0" pivotButton="0">
      <protection hidden="0" locked="1"/>
    </xf>
    <xf fontId="2" fillId="18" borderId="0" numFmtId="0" applyNumberFormat="0" applyFont="1" applyFill="1" applyBorder="0" applyProtection="0" quotePrefix="0" pivotButton="0">
      <protection hidden="0" locked="1"/>
    </xf>
    <xf fontId="2" fillId="13" borderId="0" numFmtId="0" applyNumberFormat="0" applyFont="1" applyFill="1" applyBorder="0" applyProtection="0" quotePrefix="0" pivotButton="0">
      <protection hidden="0" locked="1"/>
    </xf>
    <xf fontId="2" fillId="14" borderId="0" numFmtId="0" applyNumberFormat="0" applyFont="1" applyFill="1" applyBorder="0" applyProtection="0" quotePrefix="0" pivotButton="0">
      <protection hidden="0" locked="1"/>
    </xf>
    <xf fontId="2" fillId="19" borderId="0" numFmtId="0" applyNumberFormat="0" applyFont="1" applyFill="1" applyBorder="0" applyProtection="0" quotePrefix="0" pivotButton="0">
      <protection hidden="0" locked="1"/>
    </xf>
    <xf fontId="3" fillId="7" borderId="1" numFmtId="0" applyNumberFormat="0" applyFont="1" applyFill="1" applyBorder="1" applyProtection="0" quotePrefix="0" pivotButton="0">
      <protection hidden="0" locked="1"/>
    </xf>
    <xf fontId="4" fillId="20" borderId="2" numFmtId="0" applyNumberFormat="0" applyFont="1" applyFill="1" applyBorder="1" applyProtection="0" quotePrefix="0" pivotButton="0">
      <protection hidden="0" locked="1"/>
    </xf>
    <xf fontId="5" fillId="20" borderId="1" numFmtId="0" applyNumberFormat="0" applyFont="1" applyFill="1" applyBorder="1" applyProtection="0" quotePrefix="0" pivotButton="0">
      <protection hidden="0" locked="1"/>
    </xf>
    <xf fontId="6" fillId="0" borderId="3" numFmtId="0" applyNumberFormat="0" applyFont="1" applyFill="0" applyBorder="1" applyProtection="0" quotePrefix="0" pivotButton="0">
      <protection hidden="0" locked="1"/>
    </xf>
    <xf fontId="7" fillId="0" borderId="4" numFmtId="0" applyNumberFormat="0" applyFont="1" applyFill="0" applyBorder="1" applyProtection="0" quotePrefix="0" pivotButton="0">
      <protection hidden="0" locked="1"/>
    </xf>
    <xf fontId="8" fillId="0" borderId="5" numFmtId="0" applyNumberFormat="0" applyFont="1" applyFill="0" applyBorder="1" applyProtection="0" quotePrefix="0" pivotButton="0">
      <protection hidden="0" locked="1"/>
    </xf>
    <xf fontId="8" fillId="0" borderId="0" numFmtId="0" applyNumberFormat="0" applyFont="1" applyFill="0" applyBorder="0" applyProtection="0" quotePrefix="0" pivotButton="0">
      <protection hidden="0" locked="1"/>
    </xf>
    <xf fontId="9" fillId="0" borderId="6" numFmtId="0" applyNumberFormat="0" applyFont="1" applyFill="0" applyBorder="1" applyProtection="0" quotePrefix="0" pivotButton="0">
      <protection hidden="0" locked="1"/>
    </xf>
    <xf fontId="10" fillId="21" borderId="7" numFmtId="0" applyNumberFormat="0" applyFont="1" applyFill="1" applyBorder="1" applyProtection="0" quotePrefix="0" pivotButton="0">
      <protection hidden="0" locked="1"/>
    </xf>
    <xf fontId="11" fillId="0" borderId="0" numFmtId="0" applyNumberFormat="0" applyFont="1" applyFill="0" applyBorder="0" applyProtection="0" quotePrefix="0" pivotButton="0">
      <protection hidden="0" locked="1"/>
    </xf>
    <xf fontId="12" fillId="22" borderId="0" numFmtId="0" applyNumberFormat="0" applyFont="1" applyFill="1" applyBorder="0" applyProtection="0" quotePrefix="0" pivotButton="0">
      <protection hidden="0" locked="1"/>
    </xf>
    <xf fontId="0" fillId="0" borderId="0" numFmtId="0" applyNumberFormat="1" applyFont="1" applyFill="1" applyBorder="1" applyProtection="1" quotePrefix="0" pivotButton="0">
      <protection hidden="0" locked="1"/>
    </xf>
    <xf fontId="13" fillId="3" borderId="0" numFmtId="0" applyNumberFormat="0" applyFont="1" applyFill="1" applyBorder="0" applyProtection="0" quotePrefix="0" pivotButton="0">
      <protection hidden="0" locked="1"/>
    </xf>
    <xf fontId="14" fillId="0" borderId="0" numFmtId="0" applyNumberFormat="0" applyFont="1" applyFill="0" applyBorder="0" applyProtection="0" quotePrefix="0" pivotButton="0">
      <protection hidden="0" locked="1"/>
    </xf>
    <xf fontId="1" fillId="23" borderId="8" numFmtId="0" applyNumberFormat="0" applyFont="0" applyFill="1" applyBorder="1" applyProtection="0" quotePrefix="0" pivotButton="0">
      <protection hidden="0" locked="1"/>
    </xf>
    <xf fontId="15" fillId="0" borderId="9" numFmtId="0" applyNumberFormat="0" applyFont="1" applyFill="0" applyBorder="1" applyProtection="0" quotePrefix="0" pivotButton="0">
      <protection hidden="0" locked="1"/>
    </xf>
    <xf fontId="16" fillId="0" borderId="0" numFmtId="0" applyNumberFormat="0" applyFont="1" applyFill="0" applyBorder="0" applyProtection="0" quotePrefix="0" pivotButton="0">
      <protection hidden="0" locked="1"/>
    </xf>
    <xf fontId="17" fillId="4" borderId="0" numFmtId="0" applyNumberFormat="0" applyFont="1" applyFill="1" applyBorder="0" applyProtection="0" quotePrefix="0" pivotButton="0">
      <protection hidden="0" locked="1"/>
    </xf>
  </cellStyleXfs>
  <cellXfs count="73">
    <xf fontId="0" fillId="0" borderId="0" numFmtId="0" xfId="36" applyProtection="1" quotePrefix="0" pivotButton="0">
      <protection hidden="0" locked="1"/>
    </xf>
    <xf fontId="18" fillId="0" borderId="0" numFmtId="0" xfId="0" applyFont="1" applyProtection="1" quotePrefix="0" pivotButton="0">
      <protection hidden="0" locked="1"/>
    </xf>
    <xf fontId="18" fillId="0" borderId="0" numFmtId="0" xfId="0" applyFont="1" applyAlignment="1" applyProtection="1" quotePrefix="0" pivotButton="0">
      <alignment vertical="center"/>
      <protection hidden="0" locked="1"/>
    </xf>
    <xf fontId="18" fillId="0" borderId="0" numFmtId="0" xfId="0" applyFont="1" applyAlignment="1" applyProtection="1" quotePrefix="0" pivotButton="0">
      <alignment horizontal="right" vertical="center"/>
      <protection hidden="0" locked="1"/>
    </xf>
    <xf fontId="18" fillId="0" borderId="0" numFmtId="0" xfId="0" applyFont="1" applyAlignment="1" applyProtection="1" quotePrefix="0" pivotButton="0">
      <alignment horizontal="right" vertical="center" wrapText="1"/>
      <protection hidden="0" locked="1"/>
    </xf>
    <xf fontId="18" fillId="0" borderId="0" numFmtId="0" xfId="0" applyFont="1" applyAlignment="1" applyProtection="1" quotePrefix="0" pivotButton="0">
      <alignment horizontal="right"/>
      <protection hidden="0" locked="1"/>
    </xf>
    <xf fontId="19" fillId="0" borderId="0" numFmtId="0" xfId="0" applyFont="1" applyAlignment="1" applyProtection="1" quotePrefix="0" pivotButton="0">
      <alignment horizontal="center"/>
      <protection hidden="0" locked="1"/>
    </xf>
    <xf fontId="0" fillId="0" borderId="0" numFmtId="0" xfId="0" applyAlignment="1" applyProtection="1" quotePrefix="0" pivotButton="0">
      <alignment horizontal="center" vertical="center"/>
      <protection hidden="0" locked="1"/>
    </xf>
    <xf fontId="20" fillId="0" borderId="0" numFmtId="0" xfId="0" applyFont="1" applyAlignment="1" applyProtection="1" quotePrefix="0" pivotButton="0">
      <alignment vertical="center"/>
      <protection hidden="0" locked="1"/>
    </xf>
    <xf fontId="0" fillId="0" borderId="0" numFmtId="0" xfId="0" applyAlignment="1" applyProtection="1" quotePrefix="0" pivotButton="0">
      <alignment horizontal="center" vertical="top"/>
      <protection hidden="0" locked="1"/>
    </xf>
    <xf fontId="0" fillId="0" borderId="0" numFmtId="0" xfId="0" applyAlignment="1" applyProtection="1" quotePrefix="0" pivotButton="0">
      <alignment vertical="top"/>
      <protection hidden="0" locked="1"/>
    </xf>
    <xf fontId="18" fillId="0" borderId="0" numFmtId="0" xfId="0" applyFont="1" applyAlignment="1" applyProtection="1" quotePrefix="0" pivotButton="0">
      <alignment horizontal="center"/>
      <protection hidden="0" locked="1"/>
    </xf>
    <xf fontId="19" fillId="0" borderId="0" numFmtId="0" xfId="0" applyFont="1" applyProtection="1" quotePrefix="0" pivotButton="0">
      <protection hidden="0" locked="1"/>
    </xf>
    <xf fontId="18" fillId="0" borderId="0" numFmtId="0" xfId="0" applyFont="1" applyAlignment="1" applyProtection="1" quotePrefix="0" pivotButton="0">
      <alignment horizontal="center" wrapText="1"/>
      <protection hidden="0" locked="1"/>
    </xf>
    <xf fontId="19" fillId="0" borderId="10" numFmtId="0" xfId="0" applyFont="1" applyBorder="1" applyProtection="1" quotePrefix="0" pivotButton="0">
      <protection hidden="0" locked="1"/>
    </xf>
    <xf fontId="19" fillId="0" borderId="10" numFmtId="0" xfId="0" applyFont="1" applyBorder="1" applyAlignment="1" applyProtection="1" quotePrefix="0" pivotButton="0">
      <alignment vertical="center"/>
      <protection hidden="0" locked="1"/>
    </xf>
    <xf fontId="18" fillId="0" borderId="11" numFmtId="0" xfId="0" applyFont="1" applyBorder="1" applyAlignment="1" applyProtection="1" quotePrefix="0" pivotButton="0">
      <alignment horizontal="center" vertical="center" wrapText="1"/>
      <protection hidden="0" locked="1"/>
    </xf>
    <xf fontId="18" fillId="0" borderId="12" numFmtId="0" xfId="0" applyFont="1" applyBorder="1" applyAlignment="1" applyProtection="1" quotePrefix="0" pivotButton="0">
      <alignment horizontal="center" vertical="center" wrapText="1"/>
      <protection hidden="0" locked="1"/>
    </xf>
    <xf fontId="18" fillId="0" borderId="13" numFmtId="0" xfId="0" applyFont="1" applyBorder="1" applyAlignment="1" applyProtection="1" quotePrefix="0" pivotButton="0">
      <alignment horizontal="center" vertical="center" wrapText="1"/>
      <protection hidden="0" locked="1"/>
    </xf>
    <xf fontId="18" fillId="0" borderId="14" numFmtId="0" xfId="0" applyFont="1" applyBorder="1" applyAlignment="1" applyProtection="1" quotePrefix="0" pivotButton="0">
      <alignment horizontal="center" vertical="center" wrapText="1"/>
      <protection hidden="0" locked="1"/>
    </xf>
    <xf fontId="18" fillId="0" borderId="12" numFmtId="0" xfId="0" applyFont="1" applyBorder="1" applyAlignment="1" applyProtection="1" quotePrefix="0" pivotButton="0">
      <alignment horizontal="center" vertical="center"/>
      <protection hidden="0" locked="1"/>
    </xf>
    <xf fontId="18" fillId="0" borderId="13" numFmtId="0" xfId="0" applyFont="1" applyBorder="1" applyAlignment="1" applyProtection="1" quotePrefix="0" pivotButton="0">
      <alignment horizontal="center" vertical="center"/>
      <protection hidden="0" locked="1"/>
    </xf>
    <xf fontId="18" fillId="0" borderId="14" numFmtId="0" xfId="0" applyFont="1" applyBorder="1" applyAlignment="1" applyProtection="1" quotePrefix="0" pivotButton="0">
      <alignment horizontal="center" vertical="center"/>
      <protection hidden="0" locked="1"/>
    </xf>
    <xf fontId="18" fillId="0" borderId="15" numFmtId="0" xfId="0" applyFont="1" applyBorder="1" applyAlignment="1" applyProtection="1" quotePrefix="0" pivotButton="0">
      <alignment horizontal="center" vertical="center" wrapText="1"/>
      <protection hidden="0" locked="1"/>
    </xf>
    <xf fontId="18" fillId="0" borderId="10" numFmtId="0" xfId="0" applyFont="1" applyBorder="1" applyAlignment="1" applyProtection="1" quotePrefix="0" pivotButton="0">
      <alignment horizontal="center" vertical="center" wrapText="1"/>
      <protection hidden="0" locked="1"/>
    </xf>
    <xf fontId="18" fillId="0" borderId="16" numFmtId="0" xfId="0" applyFont="1" applyBorder="1" applyAlignment="1" applyProtection="1" quotePrefix="0" pivotButton="0">
      <alignment horizontal="center" vertical="center" wrapText="1"/>
      <protection hidden="0" locked="1"/>
    </xf>
    <xf fontId="18" fillId="0" borderId="15" numFmtId="0" xfId="0" applyFont="1" applyBorder="1" applyAlignment="1" applyProtection="1" quotePrefix="0" pivotButton="0">
      <alignment horizontal="center" vertical="center"/>
      <protection hidden="0" locked="1"/>
    </xf>
    <xf fontId="18" fillId="0" borderId="10" numFmtId="0" xfId="0" applyFont="1" applyBorder="1" applyAlignment="1" applyProtection="1" quotePrefix="0" pivotButton="0">
      <alignment horizontal="center" vertical="center"/>
      <protection hidden="0" locked="1"/>
    </xf>
    <xf fontId="18" fillId="0" borderId="16" numFmtId="0" xfId="0" applyFont="1" applyBorder="1" applyAlignment="1" applyProtection="1" quotePrefix="0" pivotButton="0">
      <alignment horizontal="center" vertical="center"/>
      <protection hidden="0" locked="1"/>
    </xf>
    <xf fontId="18" fillId="0" borderId="11" numFmtId="0" xfId="0" applyFont="1" applyBorder="1" applyAlignment="1" applyProtection="1" quotePrefix="0" pivotButton="0">
      <alignment horizontal="center" vertical="center"/>
      <protection hidden="0" locked="1"/>
    </xf>
    <xf fontId="18" fillId="0" borderId="11" numFmtId="0" xfId="0" applyFont="1" applyBorder="1" applyAlignment="1" applyProtection="1" quotePrefix="0" pivotButton="0">
      <alignment horizontal="center" textRotation="90" vertical="center" wrapText="1"/>
      <protection hidden="0" locked="1"/>
    </xf>
    <xf fontId="18" fillId="0" borderId="11" numFmtId="49" xfId="0" applyNumberFormat="1" applyFont="1" applyBorder="1" applyAlignment="1" applyProtection="1" quotePrefix="0" pivotButton="0">
      <alignment horizontal="center" vertical="center"/>
      <protection hidden="0" locked="1"/>
    </xf>
    <xf fontId="19" fillId="0" borderId="0" numFmtId="0" xfId="36" applyFont="1" applyProtection="1" quotePrefix="0" pivotButton="0">
      <protection hidden="0" locked="1"/>
    </xf>
    <xf fontId="20" fillId="24" borderId="11" numFmtId="49" xfId="0" applyNumberFormat="1" applyFont="1" applyFill="1" applyBorder="1" applyAlignment="1" applyProtection="1" quotePrefix="0" pivotButton="0">
      <alignment horizontal="center" vertical="center"/>
      <protection hidden="0" locked="1"/>
    </xf>
    <xf fontId="20" fillId="24" borderId="11" numFmtId="0" xfId="0" applyFont="1" applyFill="1" applyBorder="1" applyAlignment="1" applyProtection="1" quotePrefix="0" pivotButton="0">
      <alignment vertical="center" wrapText="1"/>
      <protection hidden="0" locked="1"/>
    </xf>
    <xf fontId="20" fillId="24" borderId="11" numFmtId="0" xfId="0" applyFont="1" applyFill="1" applyBorder="1" applyAlignment="1" applyProtection="1" quotePrefix="0" pivotButton="0">
      <alignment horizontal="center" vertical="center" wrapText="1"/>
      <protection hidden="0" locked="1"/>
    </xf>
    <xf fontId="20" fillId="24" borderId="11" numFmtId="2" xfId="0" applyNumberFormat="1" applyFont="1" applyFill="1" applyBorder="1" applyAlignment="1" applyProtection="1" quotePrefix="0" pivotButton="0">
      <alignment horizontal="center" vertical="center" wrapText="1"/>
      <protection hidden="0" locked="1"/>
    </xf>
    <xf fontId="0" fillId="25" borderId="11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25" borderId="11" numFmtId="0" xfId="0" applyFill="1" applyBorder="1" applyAlignment="1" applyProtection="1" quotePrefix="0" pivotButton="0">
      <alignment vertical="center" wrapText="1"/>
      <protection hidden="0" locked="1"/>
    </xf>
    <xf fontId="0" fillId="25" borderId="11" numFmtId="0" xfId="0" applyFill="1" applyBorder="1" applyAlignment="1" applyProtection="1" quotePrefix="0" pivotButton="0">
      <alignment horizontal="center" vertical="center" wrapText="1"/>
      <protection hidden="0" locked="1"/>
    </xf>
    <xf fontId="0" fillId="25" borderId="11" numFmtId="2" xfId="0" applyNumberFormat="1" applyFill="1" applyBorder="1" applyAlignment="1" applyProtection="1" quotePrefix="0" pivotButton="0">
      <alignment horizontal="center" vertical="center" wrapText="1"/>
      <protection hidden="0" locked="1"/>
    </xf>
    <xf fontId="0" fillId="26" borderId="11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26" borderId="11" numFmtId="0" xfId="0" applyFill="1" applyBorder="1" applyAlignment="1" applyProtection="1" quotePrefix="0" pivotButton="0">
      <alignment vertical="center" wrapText="1"/>
      <protection hidden="0" locked="1"/>
    </xf>
    <xf fontId="0" fillId="26" borderId="11" numFmtId="0" xfId="0" applyFill="1" applyBorder="1" applyAlignment="1" applyProtection="1" quotePrefix="0" pivotButton="0">
      <alignment horizontal="center" vertical="center" wrapText="1"/>
      <protection hidden="0" locked="1"/>
    </xf>
    <xf fontId="0" fillId="26" borderId="11" numFmtId="2" xfId="0" applyNumberFormat="1" applyFill="1" applyBorder="1" applyAlignment="1" applyProtection="1" quotePrefix="0" pivotButton="0">
      <alignment horizontal="center" vertical="center" wrapText="1"/>
      <protection hidden="0" locked="1"/>
    </xf>
    <xf fontId="0" fillId="27" borderId="11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27" borderId="11" numFmtId="0" xfId="0" applyFill="1" applyBorder="1" applyAlignment="1" applyProtection="1" quotePrefix="0" pivotButton="0">
      <alignment vertical="center" wrapText="1"/>
      <protection hidden="0" locked="1"/>
    </xf>
    <xf fontId="0" fillId="27" borderId="11" numFmtId="0" xfId="0" applyFill="1" applyBorder="1" applyAlignment="1" applyProtection="1" quotePrefix="0" pivotButton="0">
      <alignment horizontal="center" vertical="center" wrapText="1"/>
      <protection hidden="0" locked="1"/>
    </xf>
    <xf fontId="0" fillId="27" borderId="11" numFmtId="2" xfId="0" applyNumberFormat="1" applyFill="1" applyBorder="1" applyAlignment="1" applyProtection="1" quotePrefix="0" pivotButton="0">
      <alignment horizontal="center" vertical="center" wrapText="1"/>
      <protection hidden="0" locked="1"/>
    </xf>
    <xf fontId="18" fillId="0" borderId="0" numFmtId="0" xfId="36" applyFont="1" applyProtection="1" quotePrefix="0" pivotButton="0">
      <protection hidden="0" locked="1"/>
    </xf>
    <xf fontId="0" fillId="28" borderId="11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28" borderId="11" numFmtId="0" xfId="0" applyFill="1" applyBorder="1" applyAlignment="1" applyProtection="1" quotePrefix="0" pivotButton="0">
      <alignment vertical="center" wrapText="1"/>
      <protection hidden="0" locked="1"/>
    </xf>
    <xf fontId="0" fillId="0" borderId="11" numFmtId="0" xfId="0" applyBorder="1" applyAlignment="1" applyProtection="1" quotePrefix="0" pivotButton="0">
      <alignment horizontal="center" vertical="center" wrapText="1"/>
      <protection hidden="0" locked="1"/>
    </xf>
    <xf fontId="0" fillId="28" borderId="11" numFmtId="2" xfId="0" applyNumberFormat="1" applyFill="1" applyBorder="1" applyAlignment="1" applyProtection="1" quotePrefix="0" pivotButton="0">
      <alignment horizontal="center" vertical="center" wrapText="1"/>
      <protection hidden="0" locked="1"/>
    </xf>
    <xf fontId="0" fillId="28" borderId="11" numFmtId="0" xfId="0" applyFill="1" applyBorder="1" applyAlignment="1" applyProtection="1" quotePrefix="0" pivotButton="0">
      <alignment horizontal="center" vertical="center" wrapText="1"/>
      <protection hidden="0" locked="1"/>
    </xf>
    <xf fontId="0" fillId="29" borderId="11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29" borderId="11" numFmtId="0" xfId="0" applyFill="1" applyBorder="1" applyAlignment="1" applyProtection="1" quotePrefix="0" pivotButton="0">
      <alignment vertical="center" wrapText="1"/>
      <protection hidden="0" locked="1"/>
    </xf>
    <xf fontId="0" fillId="29" borderId="11" numFmtId="0" xfId="0" applyFill="1" applyBorder="1" applyAlignment="1" applyProtection="1" quotePrefix="0" pivotButton="0">
      <alignment horizontal="center" vertical="center" wrapText="1"/>
      <protection hidden="0" locked="1"/>
    </xf>
    <xf fontId="0" fillId="29" borderId="11" numFmtId="2" xfId="0" applyNumberFormat="1" applyFill="1" applyBorder="1" applyAlignment="1" applyProtection="1" quotePrefix="0" pivotButton="0">
      <alignment horizontal="center" vertical="center" wrapText="1"/>
      <protection hidden="0" locked="1"/>
    </xf>
    <xf fontId="0" fillId="30" borderId="11" numFmtId="49" xfId="0" applyNumberFormat="1" applyFill="1" applyBorder="1" applyAlignment="1" applyProtection="1" quotePrefix="0" pivotButton="0">
      <alignment horizontal="center" vertical="center"/>
      <protection hidden="0" locked="1"/>
    </xf>
    <xf fontId="0" fillId="30" borderId="11" numFmtId="0" xfId="0" applyFill="1" applyBorder="1" applyAlignment="1" applyProtection="1" quotePrefix="0" pivotButton="0">
      <alignment vertical="center" wrapText="1"/>
      <protection hidden="0" locked="1"/>
    </xf>
    <xf fontId="0" fillId="30" borderId="11" numFmtId="0" xfId="0" applyFill="1" applyBorder="1" applyAlignment="1" applyProtection="1" quotePrefix="0" pivotButton="0">
      <alignment horizontal="center" vertical="center" wrapText="1"/>
      <protection hidden="0" locked="1"/>
    </xf>
    <xf fontId="0" fillId="30" borderId="11" numFmtId="2" xfId="0" applyNumberFormat="1" applyFill="1" applyBorder="1" applyAlignment="1" applyProtection="1" quotePrefix="0" pivotButton="0">
      <alignment horizontal="center" vertical="center" wrapText="1"/>
      <protection hidden="0" locked="1"/>
    </xf>
    <xf fontId="18" fillId="25" borderId="0" numFmtId="0" xfId="36" applyFont="1" applyFill="1" applyProtection="1" quotePrefix="0" pivotButton="0">
      <protection hidden="0" locked="1"/>
    </xf>
    <xf fontId="19" fillId="31" borderId="0" numFmtId="0" xfId="36" applyFont="1" applyFill="1" applyProtection="1" quotePrefix="0" pivotButton="0">
      <protection hidden="0" locked="1"/>
    </xf>
    <xf fontId="18" fillId="32" borderId="0" numFmtId="0" xfId="36" applyFont="1" applyFill="1" applyProtection="1" quotePrefix="0" pivotButton="0">
      <protection hidden="0" locked="1"/>
    </xf>
    <xf fontId="18" fillId="28" borderId="0" numFmtId="0" xfId="36" applyFont="1" applyFill="1" applyProtection="1" quotePrefix="0" pivotButton="0">
      <protection hidden="0" locked="1"/>
    </xf>
    <xf fontId="0" fillId="0" borderId="11" numFmtId="49" xfId="0" applyNumberFormat="1" applyBorder="1" applyAlignment="1" applyProtection="1" quotePrefix="0" pivotButton="0">
      <alignment horizontal="center" vertical="center"/>
      <protection hidden="0" locked="1"/>
    </xf>
    <xf fontId="18" fillId="0" borderId="11" numFmtId="0" xfId="36" applyFont="1" applyBorder="1" applyAlignment="1" applyProtection="1" quotePrefix="0" pivotButton="0">
      <alignment vertical="center" wrapText="1"/>
      <protection hidden="0" locked="1"/>
    </xf>
    <xf fontId="21" fillId="0" borderId="11" numFmtId="0" xfId="36" applyFont="1" applyBorder="1" applyAlignment="1" applyProtection="1" quotePrefix="0" pivotButton="0">
      <alignment horizontal="center" vertical="center" wrapText="1"/>
      <protection hidden="0" locked="1"/>
    </xf>
    <xf fontId="0" fillId="0" borderId="11" numFmtId="2" xfId="0" applyNumberFormat="1" applyBorder="1" applyAlignment="1" applyProtection="1" quotePrefix="0" pivotButton="0">
      <alignment horizontal="center" vertical="center" wrapText="1"/>
      <protection hidden="0" locked="1"/>
    </xf>
    <xf fontId="18" fillId="31" borderId="0" numFmtId="0" xfId="36" applyFont="1" applyFill="1" applyProtection="1" quotePrefix="0" pivotButton="0">
      <protection hidden="0" locked="1"/>
    </xf>
    <xf fontId="0" fillId="25" borderId="11" numFmtId="0" xfId="0" applyFill="1" applyBorder="1" applyAlignment="1" applyProtection="1" quotePrefix="0" pivotButton="0">
      <alignment wrapText="1"/>
      <protection hidden="0" locked="1"/>
    </xf>
  </cellXfs>
  <cellStyles count="43">
    <cellStyle name="20% - Акцент1" xfId="1" builtinId="1"/>
    <cellStyle name="20% - Акцент1 2" xfId="0" builtinId="0"/>
    <cellStyle name="20% - Акцент2" xfId="2" builtinId="1"/>
    <cellStyle name="20% - Акцент3" xfId="3" builtinId="1"/>
    <cellStyle name="20% - Акцент4" xfId="4" builtinId="1"/>
    <cellStyle name="20% - Акцент5" xfId="5" builtinId="1"/>
    <cellStyle name="20% - Акцент6" xfId="6" builtinId="1"/>
    <cellStyle name="40% - Акцент1" xfId="7" builtinId="1"/>
    <cellStyle name="40% - Акцент2" xfId="8" builtinId="1"/>
    <cellStyle name="40% - Акцент3" xfId="9" builtinId="1"/>
    <cellStyle name="40% - Акцент4" xfId="10" builtinId="1"/>
    <cellStyle name="40% - Акцент5" xfId="11" builtinId="1"/>
    <cellStyle name="40% - Акцент6" xfId="12" builtinId="1"/>
    <cellStyle name="60% - Акцент1" xfId="13" builtinId="1"/>
    <cellStyle name="60% - Акцент2" xfId="14" builtinId="1"/>
    <cellStyle name="60% - Акцент3" xfId="15" builtinId="1"/>
    <cellStyle name="60% - Акцент4" xfId="16" builtinId="1"/>
    <cellStyle name="60% - Акцент5" xfId="17" builtinId="1"/>
    <cellStyle name="60% - Акцент6" xfId="18" builtinId="1"/>
    <cellStyle name="Акцент1" xfId="19" builtinId="1"/>
    <cellStyle name="Акцент2" xfId="20" builtinId="1"/>
    <cellStyle name="Акцент3" xfId="21" builtinId="1"/>
    <cellStyle name="Акцент4" xfId="22" builtinId="1"/>
    <cellStyle name="Акцент5" xfId="23" builtinId="1"/>
    <cellStyle name="Акцент6" xfId="24" builtinId="1"/>
    <cellStyle name="Ввод " xfId="25" builtinId="1"/>
    <cellStyle name="Вывод" xfId="26" builtinId="1"/>
    <cellStyle name="Вычисление" xfId="27" builtinId="1"/>
    <cellStyle name="Заголовок 1" xfId="28" builtinId="1"/>
    <cellStyle name="Заголовок 2" xfId="29" builtinId="1"/>
    <cellStyle name="Заголовок 3" xfId="30" builtinId="1"/>
    <cellStyle name="Заголовок 4" xfId="31" builtinId="1"/>
    <cellStyle name="Итог" xfId="32" builtinId="1"/>
    <cellStyle name="Контрольная ячейка" xfId="33" builtinId="1"/>
    <cellStyle name="Название" xfId="34" builtinId="1"/>
    <cellStyle name="Нейтральный" xfId="35" builtinId="1"/>
    <cellStyle name="Обычный" xfId="36" builtinId="1"/>
    <cellStyle name="Плохой" xfId="37" builtinId="1"/>
    <cellStyle name="Пояснение" xfId="38" builtinId="1"/>
    <cellStyle name="Примечание" xfId="39" builtinId="1"/>
    <cellStyle name="Связанная ячейка" xfId="40" builtinId="1"/>
    <cellStyle name="Текст предупреждения" xfId="41" builtinId="1"/>
    <cellStyle name="Хороший" xfId="42" builtin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syncHorizontal="0" syncVertical="0" transitionEvaluation="0" transitionEntry="0" published="1" filterMode="0" enableFormatConditionsCalculation="0">
    <tabColor rgb="FF92D050"/>
    <outlinePr applyStyles="0" summaryBelow="1" summaryRight="1" showOutlineSymbols="1"/>
    <pageSetUpPr autoPageBreaks="1" fitToPage="0"/>
  </sheetPr>
  <sheetViews>
    <sheetView showGridLines="1" showRowColHeaders="1" showZeros="1" view="pageBreakPreview" zoomScale="70" workbookViewId="0">
      <pane xSplit="11" ySplit="24" topLeftCell="L25" activePane="bottomRight" state="frozen"/>
      <selection activeCell="B28" activeCellId="0" sqref="B28"/>
    </sheetView>
  </sheetViews>
  <sheetFormatPr defaultColWidth="8" defaultRowHeight="15"/>
  <cols>
    <col bestFit="0" customWidth="1" min="1" max="1" style="1" width="11.375"/>
    <col bestFit="0" customWidth="1" min="2" max="2" style="2" width="60.25"/>
    <col bestFit="0" customWidth="1" min="3" max="3" style="2" width="21.875"/>
    <col bestFit="0" customWidth="1" min="4" max="4" style="1" width="10"/>
    <col bestFit="0" customWidth="1" min="5" max="5" style="1" width="8"/>
    <col bestFit="0" customWidth="1" min="6" max="6" style="1" width="9.75"/>
    <col bestFit="0" customWidth="1" min="7" max="7" style="1" width="8.125"/>
    <col bestFit="0" customWidth="1" min="8" max="10" style="1" width="7.875"/>
    <col bestFit="0" customWidth="1" min="11" max="11" style="1" width="9.875"/>
    <col bestFit="0" customWidth="1" min="12" max="12" style="1" width="9.625"/>
    <col bestFit="0" customWidth="1" min="13" max="13" style="1" width="11.75"/>
    <col bestFit="0" customWidth="1" min="14" max="17" style="1" width="9.625"/>
    <col bestFit="0" customWidth="1" min="18" max="18" style="1" width="9.125"/>
    <col bestFit="0" customWidth="1" min="19" max="19" style="1" width="8.125"/>
    <col bestFit="0" customWidth="1" min="20" max="20" style="1" width="10.875"/>
    <col bestFit="0" customWidth="1" min="21" max="33" style="1" width="8.125"/>
    <col bestFit="0" customWidth="1" min="34" max="34" style="1" width="10"/>
    <col bestFit="0" customWidth="1" min="35" max="40" style="1" width="8.125"/>
    <col bestFit="0" customWidth="1" min="41" max="41" style="1" width="10"/>
    <col bestFit="0" customWidth="1" min="42" max="45" style="1" width="8.125"/>
    <col bestFit="0" customWidth="1" min="46" max="46" style="1" width="9.5"/>
    <col bestFit="0" customWidth="1" min="47" max="47" style="1" width="8.125"/>
    <col bestFit="0" customWidth="1" min="48" max="48" style="1" width="10.375"/>
    <col bestFit="0" customWidth="1" min="49" max="51" style="1" width="8.125"/>
    <col bestFit="0" customWidth="1" min="52" max="52" style="1" width="9.5"/>
    <col bestFit="0" customWidth="1" min="53" max="54" style="1" width="8.125"/>
    <col bestFit="0" customWidth="1" min="55" max="55" style="1" width="10.625"/>
    <col bestFit="0" customWidth="1" min="56" max="59" style="1" width="8.125"/>
    <col bestFit="0" customWidth="1" min="60" max="60" style="1" width="23.5"/>
    <col bestFit="0" customWidth="1" min="61" max="70" style="1" width="5"/>
    <col bestFit="0" customWidth="0" min="71" max="16384" style="1" width="9"/>
  </cols>
  <sheetData>
    <row r="1" ht="15.75">
      <c r="AM1" s="1"/>
      <c r="AN1" s="1"/>
      <c r="AO1" s="1"/>
      <c r="AP1" s="1"/>
      <c r="AS1" s="3"/>
      <c r="BE1" s="1"/>
      <c r="BG1" s="4" t="s">
        <v>0</v>
      </c>
      <c r="BH1" s="4"/>
    </row>
    <row r="2" ht="15.75">
      <c r="AM2" s="1"/>
      <c r="AN2" s="1"/>
      <c r="AO2" s="1"/>
      <c r="AP2" s="1"/>
      <c r="AS2" s="5"/>
      <c r="BE2" s="1"/>
      <c r="BG2" s="4"/>
      <c r="BH2" s="4"/>
    </row>
    <row r="3" ht="15.75">
      <c r="AM3" s="1"/>
      <c r="AN3" s="1"/>
      <c r="AO3" s="1"/>
      <c r="AP3" s="1"/>
      <c r="AS3" s="5"/>
      <c r="BE3" s="1"/>
      <c r="BG3" s="4"/>
      <c r="BH3" s="4"/>
    </row>
    <row r="4" ht="15.7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ht="15.7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ht="15.75">
      <c r="A6" s="7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</row>
    <row r="7" ht="15.7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</row>
    <row r="8" ht="15.7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BG8" s="5"/>
    </row>
    <row r="9" ht="15.75">
      <c r="A9" s="11" t="s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</row>
    <row r="10" ht="15.7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ht="15.75">
      <c r="A11" s="13" t="s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ht="15.7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ht="15.75">
      <c r="A13" s="14"/>
      <c r="B13" s="15"/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</row>
    <row r="14" s="1" customFormat="1" ht="24.75" customHeight="1">
      <c r="A14" s="16" t="s">
        <v>5</v>
      </c>
      <c r="B14" s="16" t="s">
        <v>6</v>
      </c>
      <c r="C14" s="16" t="s">
        <v>7</v>
      </c>
      <c r="D14" s="16" t="s">
        <v>8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 t="s">
        <v>9</v>
      </c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20" t="s">
        <v>10</v>
      </c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2"/>
      <c r="AT14" s="20" t="s">
        <v>11</v>
      </c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2"/>
      <c r="BH14" s="16" t="s">
        <v>12</v>
      </c>
    </row>
    <row r="15" s="1" customFormat="1" ht="29.2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23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5"/>
      <c r="AF15" s="26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8"/>
      <c r="AT15" s="26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8"/>
      <c r="BH15" s="16"/>
    </row>
    <row r="16" s="1" customFormat="1" ht="45" customHeight="1">
      <c r="A16" s="16"/>
      <c r="B16" s="16"/>
      <c r="C16" s="16"/>
      <c r="D16" s="29" t="s">
        <v>13</v>
      </c>
      <c r="E16" s="29"/>
      <c r="F16" s="29"/>
      <c r="G16" s="29"/>
      <c r="H16" s="29"/>
      <c r="I16" s="29"/>
      <c r="J16" s="29"/>
      <c r="K16" s="16" t="s">
        <v>14</v>
      </c>
      <c r="L16" s="16"/>
      <c r="M16" s="16"/>
      <c r="N16" s="16"/>
      <c r="O16" s="16"/>
      <c r="P16" s="16"/>
      <c r="Q16" s="16"/>
      <c r="R16" s="29" t="s">
        <v>15</v>
      </c>
      <c r="S16" s="29"/>
      <c r="T16" s="29"/>
      <c r="U16" s="29"/>
      <c r="V16" s="29"/>
      <c r="W16" s="29"/>
      <c r="X16" s="29"/>
      <c r="Y16" s="16" t="s">
        <v>14</v>
      </c>
      <c r="Z16" s="16"/>
      <c r="AA16" s="16"/>
      <c r="AB16" s="16"/>
      <c r="AC16" s="16"/>
      <c r="AD16" s="16"/>
      <c r="AE16" s="16"/>
      <c r="AF16" s="29" t="s">
        <v>15</v>
      </c>
      <c r="AG16" s="29"/>
      <c r="AH16" s="29"/>
      <c r="AI16" s="29"/>
      <c r="AJ16" s="29"/>
      <c r="AK16" s="29"/>
      <c r="AL16" s="29"/>
      <c r="AM16" s="16" t="s">
        <v>14</v>
      </c>
      <c r="AN16" s="16"/>
      <c r="AO16" s="16"/>
      <c r="AP16" s="16"/>
      <c r="AQ16" s="16"/>
      <c r="AR16" s="16"/>
      <c r="AS16" s="16"/>
      <c r="AT16" s="29" t="s">
        <v>13</v>
      </c>
      <c r="AU16" s="29"/>
      <c r="AV16" s="29"/>
      <c r="AW16" s="29"/>
      <c r="AX16" s="29"/>
      <c r="AY16" s="29"/>
      <c r="AZ16" s="29"/>
      <c r="BA16" s="16" t="s">
        <v>14</v>
      </c>
      <c r="BB16" s="16"/>
      <c r="BC16" s="16"/>
      <c r="BD16" s="16"/>
      <c r="BE16" s="16"/>
      <c r="BF16" s="16"/>
      <c r="BG16" s="16"/>
      <c r="BH16" s="16"/>
    </row>
    <row r="17" s="1" customFormat="1" ht="60.75" customHeight="1">
      <c r="A17" s="16"/>
      <c r="B17" s="16"/>
      <c r="C17" s="16"/>
      <c r="D17" s="30" t="s">
        <v>16</v>
      </c>
      <c r="E17" s="30" t="s">
        <v>17</v>
      </c>
      <c r="F17" s="30" t="s">
        <v>18</v>
      </c>
      <c r="G17" s="30" t="s">
        <v>19</v>
      </c>
      <c r="H17" s="30" t="s">
        <v>20</v>
      </c>
      <c r="I17" s="30" t="s">
        <v>21</v>
      </c>
      <c r="J17" s="30" t="s">
        <v>22</v>
      </c>
      <c r="K17" s="30" t="s">
        <v>16</v>
      </c>
      <c r="L17" s="30" t="s">
        <v>17</v>
      </c>
      <c r="M17" s="30" t="s">
        <v>18</v>
      </c>
      <c r="N17" s="30" t="s">
        <v>19</v>
      </c>
      <c r="O17" s="30" t="s">
        <v>20</v>
      </c>
      <c r="P17" s="30" t="s">
        <v>21</v>
      </c>
      <c r="Q17" s="30" t="s">
        <v>22</v>
      </c>
      <c r="R17" s="30" t="s">
        <v>16</v>
      </c>
      <c r="S17" s="30" t="s">
        <v>17</v>
      </c>
      <c r="T17" s="30" t="s">
        <v>18</v>
      </c>
      <c r="U17" s="30" t="s">
        <v>19</v>
      </c>
      <c r="V17" s="30" t="s">
        <v>20</v>
      </c>
      <c r="W17" s="30" t="s">
        <v>21</v>
      </c>
      <c r="X17" s="30" t="s">
        <v>22</v>
      </c>
      <c r="Y17" s="30" t="s">
        <v>16</v>
      </c>
      <c r="Z17" s="30" t="s">
        <v>17</v>
      </c>
      <c r="AA17" s="30" t="s">
        <v>18</v>
      </c>
      <c r="AB17" s="30" t="s">
        <v>19</v>
      </c>
      <c r="AC17" s="30" t="s">
        <v>20</v>
      </c>
      <c r="AD17" s="30" t="s">
        <v>21</v>
      </c>
      <c r="AE17" s="30" t="s">
        <v>22</v>
      </c>
      <c r="AF17" s="30" t="s">
        <v>16</v>
      </c>
      <c r="AG17" s="30" t="s">
        <v>17</v>
      </c>
      <c r="AH17" s="30" t="s">
        <v>18</v>
      </c>
      <c r="AI17" s="30" t="s">
        <v>19</v>
      </c>
      <c r="AJ17" s="30" t="s">
        <v>20</v>
      </c>
      <c r="AK17" s="30" t="s">
        <v>21</v>
      </c>
      <c r="AL17" s="30" t="s">
        <v>22</v>
      </c>
      <c r="AM17" s="30" t="s">
        <v>16</v>
      </c>
      <c r="AN17" s="30" t="s">
        <v>17</v>
      </c>
      <c r="AO17" s="30" t="s">
        <v>18</v>
      </c>
      <c r="AP17" s="30" t="s">
        <v>19</v>
      </c>
      <c r="AQ17" s="30" t="s">
        <v>20</v>
      </c>
      <c r="AR17" s="30" t="s">
        <v>21</v>
      </c>
      <c r="AS17" s="30" t="s">
        <v>22</v>
      </c>
      <c r="AT17" s="30" t="s">
        <v>16</v>
      </c>
      <c r="AU17" s="30" t="s">
        <v>17</v>
      </c>
      <c r="AV17" s="30" t="s">
        <v>18</v>
      </c>
      <c r="AW17" s="30" t="s">
        <v>19</v>
      </c>
      <c r="AX17" s="30" t="s">
        <v>20</v>
      </c>
      <c r="AY17" s="30" t="s">
        <v>21</v>
      </c>
      <c r="AZ17" s="30" t="s">
        <v>22</v>
      </c>
      <c r="BA17" s="30" t="s">
        <v>16</v>
      </c>
      <c r="BB17" s="30" t="s">
        <v>17</v>
      </c>
      <c r="BC17" s="30" t="s">
        <v>18</v>
      </c>
      <c r="BD17" s="30" t="s">
        <v>19</v>
      </c>
      <c r="BE17" s="30" t="s">
        <v>20</v>
      </c>
      <c r="BF17" s="30" t="s">
        <v>21</v>
      </c>
      <c r="BG17" s="30" t="s">
        <v>22</v>
      </c>
      <c r="BH17" s="16"/>
    </row>
    <row r="18" ht="15.75">
      <c r="A18" s="29">
        <v>1</v>
      </c>
      <c r="B18" s="29">
        <v>2</v>
      </c>
      <c r="C18" s="29">
        <v>3</v>
      </c>
      <c r="D18" s="31" t="s">
        <v>23</v>
      </c>
      <c r="E18" s="31" t="s">
        <v>24</v>
      </c>
      <c r="F18" s="31" t="s">
        <v>25</v>
      </c>
      <c r="G18" s="31" t="s">
        <v>26</v>
      </c>
      <c r="H18" s="31" t="s">
        <v>27</v>
      </c>
      <c r="I18" s="31" t="s">
        <v>28</v>
      </c>
      <c r="J18" s="31" t="s">
        <v>29</v>
      </c>
      <c r="K18" s="31" t="s">
        <v>30</v>
      </c>
      <c r="L18" s="31" t="s">
        <v>31</v>
      </c>
      <c r="M18" s="31" t="s">
        <v>32</v>
      </c>
      <c r="N18" s="31" t="s">
        <v>33</v>
      </c>
      <c r="O18" s="31" t="s">
        <v>34</v>
      </c>
      <c r="P18" s="31" t="s">
        <v>35</v>
      </c>
      <c r="Q18" s="31" t="s">
        <v>36</v>
      </c>
      <c r="R18" s="31" t="s">
        <v>37</v>
      </c>
      <c r="S18" s="31" t="s">
        <v>38</v>
      </c>
      <c r="T18" s="31" t="s">
        <v>39</v>
      </c>
      <c r="U18" s="31" t="s">
        <v>40</v>
      </c>
      <c r="V18" s="31" t="s">
        <v>41</v>
      </c>
      <c r="W18" s="31" t="s">
        <v>42</v>
      </c>
      <c r="X18" s="31" t="s">
        <v>43</v>
      </c>
      <c r="Y18" s="31" t="s">
        <v>44</v>
      </c>
      <c r="Z18" s="31" t="s">
        <v>45</v>
      </c>
      <c r="AA18" s="31" t="s">
        <v>46</v>
      </c>
      <c r="AB18" s="31" t="s">
        <v>47</v>
      </c>
      <c r="AC18" s="31" t="s">
        <v>48</v>
      </c>
      <c r="AD18" s="31" t="s">
        <v>49</v>
      </c>
      <c r="AE18" s="31" t="s">
        <v>50</v>
      </c>
      <c r="AF18" s="31" t="s">
        <v>51</v>
      </c>
      <c r="AG18" s="31" t="s">
        <v>52</v>
      </c>
      <c r="AH18" s="31" t="s">
        <v>53</v>
      </c>
      <c r="AI18" s="31" t="s">
        <v>54</v>
      </c>
      <c r="AJ18" s="31" t="s">
        <v>55</v>
      </c>
      <c r="AK18" s="31" t="s">
        <v>56</v>
      </c>
      <c r="AL18" s="31" t="s">
        <v>57</v>
      </c>
      <c r="AM18" s="31" t="s">
        <v>58</v>
      </c>
      <c r="AN18" s="31" t="s">
        <v>59</v>
      </c>
      <c r="AO18" s="31" t="s">
        <v>60</v>
      </c>
      <c r="AP18" s="31" t="s">
        <v>61</v>
      </c>
      <c r="AQ18" s="31" t="s">
        <v>62</v>
      </c>
      <c r="AR18" s="31" t="s">
        <v>63</v>
      </c>
      <c r="AS18" s="31" t="s">
        <v>64</v>
      </c>
      <c r="AT18" s="31" t="s">
        <v>65</v>
      </c>
      <c r="AU18" s="31" t="s">
        <v>66</v>
      </c>
      <c r="AV18" s="31" t="s">
        <v>67</v>
      </c>
      <c r="AW18" s="31" t="s">
        <v>68</v>
      </c>
      <c r="AX18" s="31" t="s">
        <v>69</v>
      </c>
      <c r="AY18" s="31" t="s">
        <v>70</v>
      </c>
      <c r="AZ18" s="31" t="s">
        <v>71</v>
      </c>
      <c r="BA18" s="31" t="s">
        <v>72</v>
      </c>
      <c r="BB18" s="31" t="s">
        <v>73</v>
      </c>
      <c r="BC18" s="31" t="s">
        <v>74</v>
      </c>
      <c r="BD18" s="31" t="s">
        <v>75</v>
      </c>
      <c r="BE18" s="31" t="s">
        <v>76</v>
      </c>
      <c r="BF18" s="31" t="s">
        <v>77</v>
      </c>
      <c r="BG18" s="31" t="s">
        <v>78</v>
      </c>
      <c r="BH18" s="29">
        <v>6</v>
      </c>
    </row>
    <row r="19" s="32" customFormat="1" ht="35.25" customHeight="1">
      <c r="A19" s="33" t="s">
        <v>79</v>
      </c>
      <c r="B19" s="34" t="s">
        <v>80</v>
      </c>
      <c r="C19" s="35" t="s">
        <v>81</v>
      </c>
      <c r="D19" s="36">
        <f t="shared" ref="D19:AI19" si="0">D20+D42+D67+D70+D71+D72</f>
        <v>181.88999999999999</v>
      </c>
      <c r="E19" s="36">
        <f t="shared" si="0"/>
        <v>0</v>
      </c>
      <c r="F19" s="36">
        <f t="shared" si="0"/>
        <v>4.6360000000000001</v>
      </c>
      <c r="G19" s="36">
        <f t="shared" si="0"/>
        <v>0</v>
      </c>
      <c r="H19" s="36">
        <f t="shared" si="0"/>
        <v>0</v>
      </c>
      <c r="I19" s="36">
        <f t="shared" si="0"/>
        <v>0</v>
      </c>
      <c r="J19" s="36">
        <f t="shared" si="0"/>
        <v>90</v>
      </c>
      <c r="K19" s="36">
        <f t="shared" si="0"/>
        <v>181.88999999999999</v>
      </c>
      <c r="L19" s="36">
        <f t="shared" si="0"/>
        <v>0</v>
      </c>
      <c r="M19" s="36">
        <f t="shared" si="0"/>
        <v>4.6360000000000001</v>
      </c>
      <c r="N19" s="36">
        <f t="shared" si="0"/>
        <v>0</v>
      </c>
      <c r="O19" s="36">
        <f t="shared" si="0"/>
        <v>0</v>
      </c>
      <c r="P19" s="36">
        <f t="shared" si="0"/>
        <v>0</v>
      </c>
      <c r="Q19" s="36">
        <f t="shared" si="0"/>
        <v>91</v>
      </c>
      <c r="R19" s="36">
        <f t="shared" si="0"/>
        <v>131.88999999999999</v>
      </c>
      <c r="S19" s="36">
        <f t="shared" si="0"/>
        <v>0</v>
      </c>
      <c r="T19" s="36">
        <f t="shared" si="0"/>
        <v>0</v>
      </c>
      <c r="U19" s="36">
        <f t="shared" si="0"/>
        <v>0</v>
      </c>
      <c r="V19" s="36">
        <f t="shared" si="0"/>
        <v>0</v>
      </c>
      <c r="W19" s="36">
        <f t="shared" si="0"/>
        <v>0</v>
      </c>
      <c r="X19" s="36">
        <f t="shared" si="0"/>
        <v>44</v>
      </c>
      <c r="Y19" s="36">
        <f t="shared" si="0"/>
        <v>50</v>
      </c>
      <c r="Z19" s="36">
        <f t="shared" si="0"/>
        <v>0</v>
      </c>
      <c r="AA19" s="36">
        <f t="shared" si="0"/>
        <v>4.6360000000000001</v>
      </c>
      <c r="AB19" s="36">
        <f t="shared" si="0"/>
        <v>0</v>
      </c>
      <c r="AC19" s="36">
        <f t="shared" si="0"/>
        <v>0</v>
      </c>
      <c r="AD19" s="36">
        <f t="shared" si="0"/>
        <v>0</v>
      </c>
      <c r="AE19" s="36">
        <f t="shared" si="0"/>
        <v>28</v>
      </c>
      <c r="AF19" s="36">
        <f t="shared" si="0"/>
        <v>50</v>
      </c>
      <c r="AG19" s="36">
        <f t="shared" si="0"/>
        <v>0</v>
      </c>
      <c r="AH19" s="36">
        <f t="shared" si="0"/>
        <v>0</v>
      </c>
      <c r="AI19" s="36">
        <f t="shared" si="0"/>
        <v>0</v>
      </c>
      <c r="AJ19" s="36">
        <f t="shared" ref="AJ19:BO19" si="1">AJ20+AJ42+AJ67+AJ70+AJ71+AJ72</f>
        <v>0</v>
      </c>
      <c r="AK19" s="36">
        <f t="shared" si="1"/>
        <v>0</v>
      </c>
      <c r="AL19" s="36">
        <f t="shared" si="1"/>
        <v>46</v>
      </c>
      <c r="AM19" s="36">
        <f t="shared" si="1"/>
        <v>81.890000000000001</v>
      </c>
      <c r="AN19" s="36">
        <f t="shared" si="1"/>
        <v>0</v>
      </c>
      <c r="AO19" s="36">
        <f t="shared" si="1"/>
        <v>0</v>
      </c>
      <c r="AP19" s="36">
        <f t="shared" si="1"/>
        <v>0</v>
      </c>
      <c r="AQ19" s="36">
        <f t="shared" si="1"/>
        <v>0</v>
      </c>
      <c r="AR19" s="36">
        <f t="shared" si="1"/>
        <v>0</v>
      </c>
      <c r="AS19" s="36">
        <f t="shared" si="1"/>
        <v>15</v>
      </c>
      <c r="AT19" s="36">
        <f t="shared" si="1"/>
        <v>181.88999999999999</v>
      </c>
      <c r="AU19" s="36">
        <f t="shared" si="1"/>
        <v>0</v>
      </c>
      <c r="AV19" s="36">
        <f t="shared" si="1"/>
        <v>0</v>
      </c>
      <c r="AW19" s="36">
        <f t="shared" si="1"/>
        <v>0</v>
      </c>
      <c r="AX19" s="36">
        <f t="shared" si="1"/>
        <v>0</v>
      </c>
      <c r="AY19" s="36">
        <f t="shared" si="1"/>
        <v>0</v>
      </c>
      <c r="AZ19" s="36">
        <f t="shared" si="1"/>
        <v>90</v>
      </c>
      <c r="BA19" s="36">
        <f t="shared" si="1"/>
        <v>131.88999999999999</v>
      </c>
      <c r="BB19" s="36">
        <f t="shared" si="1"/>
        <v>0</v>
      </c>
      <c r="BC19" s="36">
        <f t="shared" si="1"/>
        <v>4.6360000000000001</v>
      </c>
      <c r="BD19" s="36">
        <f t="shared" si="1"/>
        <v>0</v>
      </c>
      <c r="BE19" s="36">
        <f t="shared" si="1"/>
        <v>0</v>
      </c>
      <c r="BF19" s="36">
        <f t="shared" si="1"/>
        <v>0</v>
      </c>
      <c r="BG19" s="36">
        <f t="shared" si="1"/>
        <v>43</v>
      </c>
      <c r="BH19" s="35" t="s">
        <v>82</v>
      </c>
    </row>
    <row r="20" s="32" customFormat="1" ht="42" customHeight="1">
      <c r="A20" s="37" t="s">
        <v>83</v>
      </c>
      <c r="B20" s="38" t="s">
        <v>84</v>
      </c>
      <c r="C20" s="39" t="s">
        <v>81</v>
      </c>
      <c r="D20" s="40">
        <f t="shared" ref="D20:AI20" si="2">D21+D25+D30+D39</f>
        <v>130</v>
      </c>
      <c r="E20" s="40">
        <f t="shared" si="2"/>
        <v>0</v>
      </c>
      <c r="F20" s="40">
        <f t="shared" si="2"/>
        <v>0</v>
      </c>
      <c r="G20" s="40">
        <f t="shared" si="2"/>
        <v>0</v>
      </c>
      <c r="H20" s="40">
        <f t="shared" si="2"/>
        <v>0</v>
      </c>
      <c r="I20" s="40">
        <f t="shared" si="2"/>
        <v>0</v>
      </c>
      <c r="J20" s="40">
        <f t="shared" si="2"/>
        <v>34</v>
      </c>
      <c r="K20" s="40">
        <f t="shared" si="2"/>
        <v>130</v>
      </c>
      <c r="L20" s="40">
        <f t="shared" si="2"/>
        <v>0</v>
      </c>
      <c r="M20" s="40">
        <f t="shared" si="2"/>
        <v>0</v>
      </c>
      <c r="N20" s="40">
        <f t="shared" si="2"/>
        <v>0</v>
      </c>
      <c r="O20" s="40">
        <f t="shared" si="2"/>
        <v>0</v>
      </c>
      <c r="P20" s="40">
        <f t="shared" si="2"/>
        <v>0</v>
      </c>
      <c r="Q20" s="40">
        <f t="shared" si="2"/>
        <v>34</v>
      </c>
      <c r="R20" s="40">
        <f t="shared" si="2"/>
        <v>130</v>
      </c>
      <c r="S20" s="40">
        <f t="shared" si="2"/>
        <v>0</v>
      </c>
      <c r="T20" s="40">
        <f t="shared" si="2"/>
        <v>0</v>
      </c>
      <c r="U20" s="40">
        <f t="shared" si="2"/>
        <v>0</v>
      </c>
      <c r="V20" s="40">
        <f t="shared" si="2"/>
        <v>0</v>
      </c>
      <c r="W20" s="40">
        <f t="shared" si="2"/>
        <v>0</v>
      </c>
      <c r="X20" s="40">
        <f t="shared" si="2"/>
        <v>34</v>
      </c>
      <c r="Y20" s="40">
        <f t="shared" si="2"/>
        <v>50</v>
      </c>
      <c r="Z20" s="40">
        <f t="shared" si="2"/>
        <v>0</v>
      </c>
      <c r="AA20" s="40">
        <f t="shared" si="2"/>
        <v>0</v>
      </c>
      <c r="AB20" s="40">
        <f t="shared" si="2"/>
        <v>0</v>
      </c>
      <c r="AC20" s="40">
        <f t="shared" si="2"/>
        <v>0</v>
      </c>
      <c r="AD20" s="40">
        <f t="shared" si="2"/>
        <v>0</v>
      </c>
      <c r="AE20" s="40">
        <f t="shared" si="2"/>
        <v>28</v>
      </c>
      <c r="AF20" s="40">
        <f t="shared" si="2"/>
        <v>0</v>
      </c>
      <c r="AG20" s="40">
        <f t="shared" si="2"/>
        <v>0</v>
      </c>
      <c r="AH20" s="40">
        <f t="shared" si="2"/>
        <v>0</v>
      </c>
      <c r="AI20" s="40">
        <f t="shared" si="2"/>
        <v>0</v>
      </c>
      <c r="AJ20" s="40">
        <f t="shared" ref="AJ20:BO20" si="3">AJ21+AJ25+AJ30+AJ39</f>
        <v>0</v>
      </c>
      <c r="AK20" s="40">
        <f t="shared" si="3"/>
        <v>0</v>
      </c>
      <c r="AL20" s="40">
        <f t="shared" si="3"/>
        <v>0</v>
      </c>
      <c r="AM20" s="40">
        <f t="shared" si="3"/>
        <v>80</v>
      </c>
      <c r="AN20" s="40">
        <f t="shared" si="3"/>
        <v>0</v>
      </c>
      <c r="AO20" s="40">
        <f t="shared" si="3"/>
        <v>0</v>
      </c>
      <c r="AP20" s="40">
        <f t="shared" si="3"/>
        <v>0</v>
      </c>
      <c r="AQ20" s="40">
        <f t="shared" si="3"/>
        <v>0</v>
      </c>
      <c r="AR20" s="40">
        <f t="shared" si="3"/>
        <v>0</v>
      </c>
      <c r="AS20" s="40">
        <f t="shared" si="3"/>
        <v>6</v>
      </c>
      <c r="AT20" s="40">
        <f t="shared" si="3"/>
        <v>130</v>
      </c>
      <c r="AU20" s="40">
        <f t="shared" si="3"/>
        <v>0</v>
      </c>
      <c r="AV20" s="40">
        <f t="shared" si="3"/>
        <v>0</v>
      </c>
      <c r="AW20" s="40">
        <f t="shared" si="3"/>
        <v>0</v>
      </c>
      <c r="AX20" s="40">
        <f t="shared" si="3"/>
        <v>0</v>
      </c>
      <c r="AY20" s="40">
        <f t="shared" si="3"/>
        <v>0</v>
      </c>
      <c r="AZ20" s="40">
        <f t="shared" si="3"/>
        <v>34</v>
      </c>
      <c r="BA20" s="40">
        <f t="shared" si="3"/>
        <v>130</v>
      </c>
      <c r="BB20" s="40">
        <f t="shared" si="3"/>
        <v>0</v>
      </c>
      <c r="BC20" s="40">
        <f t="shared" si="3"/>
        <v>0</v>
      </c>
      <c r="BD20" s="40">
        <f t="shared" si="3"/>
        <v>0</v>
      </c>
      <c r="BE20" s="40">
        <f t="shared" si="3"/>
        <v>0</v>
      </c>
      <c r="BF20" s="40">
        <f t="shared" si="3"/>
        <v>0</v>
      </c>
      <c r="BG20" s="40">
        <f t="shared" si="3"/>
        <v>34</v>
      </c>
      <c r="BH20" s="39" t="s">
        <v>82</v>
      </c>
    </row>
    <row r="21" s="32" customFormat="1" ht="39.75" customHeight="1">
      <c r="A21" s="41" t="s">
        <v>85</v>
      </c>
      <c r="B21" s="42" t="s">
        <v>86</v>
      </c>
      <c r="C21" s="43" t="s">
        <v>81</v>
      </c>
      <c r="D21" s="44">
        <f t="shared" ref="D21:Q21" si="4">D22+D23+D24</f>
        <v>0</v>
      </c>
      <c r="E21" s="44">
        <f t="shared" si="4"/>
        <v>0</v>
      </c>
      <c r="F21" s="44">
        <f t="shared" si="4"/>
        <v>0</v>
      </c>
      <c r="G21" s="44">
        <f t="shared" si="4"/>
        <v>0</v>
      </c>
      <c r="H21" s="44">
        <f t="shared" si="4"/>
        <v>0</v>
      </c>
      <c r="I21" s="44">
        <f t="shared" si="4"/>
        <v>0</v>
      </c>
      <c r="J21" s="44">
        <f t="shared" si="4"/>
        <v>0</v>
      </c>
      <c r="K21" s="44">
        <f t="shared" si="4"/>
        <v>0</v>
      </c>
      <c r="L21" s="44">
        <f t="shared" si="4"/>
        <v>0</v>
      </c>
      <c r="M21" s="44">
        <f t="shared" si="4"/>
        <v>0</v>
      </c>
      <c r="N21" s="44">
        <f t="shared" si="4"/>
        <v>0</v>
      </c>
      <c r="O21" s="44">
        <f t="shared" si="4"/>
        <v>0</v>
      </c>
      <c r="P21" s="44">
        <f t="shared" si="4"/>
        <v>0</v>
      </c>
      <c r="Q21" s="44">
        <f t="shared" si="4"/>
        <v>0</v>
      </c>
      <c r="R21" s="44">
        <f t="shared" ref="R21:AI21" si="5">R22+R23+R24</f>
        <v>0</v>
      </c>
      <c r="S21" s="44">
        <f t="shared" si="5"/>
        <v>0</v>
      </c>
      <c r="T21" s="44">
        <f t="shared" si="5"/>
        <v>0</v>
      </c>
      <c r="U21" s="44">
        <f t="shared" si="5"/>
        <v>0</v>
      </c>
      <c r="V21" s="44">
        <f t="shared" si="5"/>
        <v>0</v>
      </c>
      <c r="W21" s="44">
        <f t="shared" si="5"/>
        <v>0</v>
      </c>
      <c r="X21" s="44">
        <f t="shared" si="5"/>
        <v>0</v>
      </c>
      <c r="Y21" s="44">
        <f t="shared" si="5"/>
        <v>0</v>
      </c>
      <c r="Z21" s="44">
        <f t="shared" si="5"/>
        <v>0</v>
      </c>
      <c r="AA21" s="44">
        <f t="shared" si="5"/>
        <v>0</v>
      </c>
      <c r="AB21" s="44">
        <f t="shared" si="5"/>
        <v>0</v>
      </c>
      <c r="AC21" s="44">
        <f t="shared" si="5"/>
        <v>0</v>
      </c>
      <c r="AD21" s="44">
        <f t="shared" si="5"/>
        <v>0</v>
      </c>
      <c r="AE21" s="44">
        <f t="shared" si="5"/>
        <v>0</v>
      </c>
      <c r="AF21" s="44">
        <f t="shared" si="5"/>
        <v>0</v>
      </c>
      <c r="AG21" s="44">
        <f t="shared" si="5"/>
        <v>0</v>
      </c>
      <c r="AH21" s="44">
        <f t="shared" si="5"/>
        <v>0</v>
      </c>
      <c r="AI21" s="44">
        <f t="shared" si="5"/>
        <v>0</v>
      </c>
      <c r="AJ21" s="44">
        <f t="shared" ref="AJ21:AS21" si="6">AJ22+AJ23+AJ24</f>
        <v>0</v>
      </c>
      <c r="AK21" s="44">
        <f t="shared" si="6"/>
        <v>0</v>
      </c>
      <c r="AL21" s="44">
        <f t="shared" si="6"/>
        <v>0</v>
      </c>
      <c r="AM21" s="44">
        <f t="shared" si="6"/>
        <v>0</v>
      </c>
      <c r="AN21" s="44">
        <f t="shared" si="6"/>
        <v>0</v>
      </c>
      <c r="AO21" s="44">
        <f t="shared" si="6"/>
        <v>0</v>
      </c>
      <c r="AP21" s="44">
        <f t="shared" si="6"/>
        <v>0</v>
      </c>
      <c r="AQ21" s="44">
        <f t="shared" si="6"/>
        <v>0</v>
      </c>
      <c r="AR21" s="44">
        <f t="shared" si="6"/>
        <v>0</v>
      </c>
      <c r="AS21" s="44">
        <f t="shared" si="6"/>
        <v>0</v>
      </c>
      <c r="AT21" s="44">
        <f t="shared" ref="AT21:BG21" si="7">AT22+AT23+AT24</f>
        <v>0</v>
      </c>
      <c r="AU21" s="44">
        <f t="shared" si="7"/>
        <v>0</v>
      </c>
      <c r="AV21" s="44">
        <f t="shared" si="7"/>
        <v>0</v>
      </c>
      <c r="AW21" s="44">
        <f t="shared" si="7"/>
        <v>0</v>
      </c>
      <c r="AX21" s="44">
        <f t="shared" si="7"/>
        <v>0</v>
      </c>
      <c r="AY21" s="44">
        <f t="shared" si="7"/>
        <v>0</v>
      </c>
      <c r="AZ21" s="44">
        <f t="shared" si="7"/>
        <v>0</v>
      </c>
      <c r="BA21" s="44">
        <f t="shared" si="7"/>
        <v>0</v>
      </c>
      <c r="BB21" s="44">
        <f t="shared" si="7"/>
        <v>0</v>
      </c>
      <c r="BC21" s="44">
        <f t="shared" si="7"/>
        <v>0</v>
      </c>
      <c r="BD21" s="44">
        <f t="shared" si="7"/>
        <v>0</v>
      </c>
      <c r="BE21" s="44">
        <f t="shared" si="7"/>
        <v>0</v>
      </c>
      <c r="BF21" s="44">
        <f t="shared" si="7"/>
        <v>0</v>
      </c>
      <c r="BG21" s="44">
        <f t="shared" si="7"/>
        <v>0</v>
      </c>
      <c r="BH21" s="43" t="s">
        <v>82</v>
      </c>
    </row>
    <row r="22" s="32" customFormat="1" ht="43.5" customHeight="1">
      <c r="A22" s="45" t="s">
        <v>87</v>
      </c>
      <c r="B22" s="46" t="s">
        <v>88</v>
      </c>
      <c r="C22" s="47" t="s">
        <v>81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0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v>0</v>
      </c>
      <c r="AX22" s="48">
        <v>0</v>
      </c>
      <c r="AY22" s="48">
        <v>0</v>
      </c>
      <c r="AZ22" s="48">
        <v>0</v>
      </c>
      <c r="BA22" s="48">
        <v>0</v>
      </c>
      <c r="BB22" s="48">
        <v>0</v>
      </c>
      <c r="BC22" s="48">
        <v>0</v>
      </c>
      <c r="BD22" s="48">
        <v>0</v>
      </c>
      <c r="BE22" s="48">
        <v>0</v>
      </c>
      <c r="BF22" s="48">
        <v>0</v>
      </c>
      <c r="BG22" s="48">
        <v>0</v>
      </c>
      <c r="BH22" s="47" t="s">
        <v>82</v>
      </c>
    </row>
    <row r="23" s="32" customFormat="1" ht="33" customHeight="1">
      <c r="A23" s="45" t="s">
        <v>89</v>
      </c>
      <c r="B23" s="46" t="s">
        <v>90</v>
      </c>
      <c r="C23" s="47" t="s">
        <v>81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>
        <v>0</v>
      </c>
      <c r="AY23" s="48">
        <v>0</v>
      </c>
      <c r="AZ23" s="48">
        <v>0</v>
      </c>
      <c r="BA23" s="48">
        <v>0</v>
      </c>
      <c r="BB23" s="48">
        <v>0</v>
      </c>
      <c r="BC23" s="48">
        <v>0</v>
      </c>
      <c r="BD23" s="48">
        <v>0</v>
      </c>
      <c r="BE23" s="48">
        <v>0</v>
      </c>
      <c r="BF23" s="48">
        <v>0</v>
      </c>
      <c r="BG23" s="48">
        <v>0</v>
      </c>
      <c r="BH23" s="47" t="s">
        <v>82</v>
      </c>
    </row>
    <row r="24" s="32" customFormat="1" ht="43.5" customHeight="1">
      <c r="A24" s="45" t="s">
        <v>91</v>
      </c>
      <c r="B24" s="46" t="s">
        <v>92</v>
      </c>
      <c r="C24" s="47" t="s">
        <v>81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8">
        <v>0</v>
      </c>
      <c r="AY24" s="48">
        <v>0</v>
      </c>
      <c r="AZ24" s="48">
        <v>0</v>
      </c>
      <c r="BA24" s="48">
        <v>0</v>
      </c>
      <c r="BB24" s="48">
        <v>0</v>
      </c>
      <c r="BC24" s="48">
        <v>0</v>
      </c>
      <c r="BD24" s="48">
        <v>0</v>
      </c>
      <c r="BE24" s="48">
        <v>0</v>
      </c>
      <c r="BF24" s="48">
        <v>0</v>
      </c>
      <c r="BG24" s="48">
        <v>0</v>
      </c>
      <c r="BH24" s="47" t="s">
        <v>82</v>
      </c>
    </row>
    <row r="25" s="49" customFormat="1" ht="30" customHeight="1">
      <c r="A25" s="41" t="s">
        <v>93</v>
      </c>
      <c r="B25" s="42" t="s">
        <v>94</v>
      </c>
      <c r="C25" s="43" t="s">
        <v>81</v>
      </c>
      <c r="D25" s="44">
        <f>D26</f>
        <v>130</v>
      </c>
      <c r="E25" s="44">
        <f t="shared" ref="E25:BB25" si="8">E26</f>
        <v>0</v>
      </c>
      <c r="F25" s="44">
        <f t="shared" si="8"/>
        <v>0</v>
      </c>
      <c r="G25" s="44">
        <f t="shared" si="8"/>
        <v>0</v>
      </c>
      <c r="H25" s="44">
        <f t="shared" si="8"/>
        <v>0</v>
      </c>
      <c r="I25" s="44">
        <f t="shared" si="8"/>
        <v>0</v>
      </c>
      <c r="J25" s="44">
        <f t="shared" si="8"/>
        <v>34</v>
      </c>
      <c r="K25" s="44">
        <f t="shared" si="8"/>
        <v>130</v>
      </c>
      <c r="L25" s="44">
        <f t="shared" si="8"/>
        <v>0</v>
      </c>
      <c r="M25" s="44">
        <f t="shared" si="8"/>
        <v>0</v>
      </c>
      <c r="N25" s="44">
        <f t="shared" si="8"/>
        <v>0</v>
      </c>
      <c r="O25" s="44">
        <f t="shared" si="8"/>
        <v>0</v>
      </c>
      <c r="P25" s="44">
        <f t="shared" si="8"/>
        <v>0</v>
      </c>
      <c r="Q25" s="44">
        <f t="shared" si="8"/>
        <v>34</v>
      </c>
      <c r="R25" s="44">
        <f t="shared" si="8"/>
        <v>130</v>
      </c>
      <c r="S25" s="44">
        <f t="shared" si="8"/>
        <v>0</v>
      </c>
      <c r="T25" s="44">
        <f t="shared" si="8"/>
        <v>0</v>
      </c>
      <c r="U25" s="44">
        <f t="shared" si="8"/>
        <v>0</v>
      </c>
      <c r="V25" s="44">
        <f t="shared" si="8"/>
        <v>0</v>
      </c>
      <c r="W25" s="44">
        <f t="shared" si="8"/>
        <v>0</v>
      </c>
      <c r="X25" s="44">
        <f t="shared" si="8"/>
        <v>34</v>
      </c>
      <c r="Y25" s="44">
        <f t="shared" si="8"/>
        <v>50</v>
      </c>
      <c r="Z25" s="44">
        <f t="shared" si="8"/>
        <v>0</v>
      </c>
      <c r="AA25" s="44">
        <f t="shared" si="8"/>
        <v>0</v>
      </c>
      <c r="AB25" s="44">
        <f t="shared" si="8"/>
        <v>0</v>
      </c>
      <c r="AC25" s="44">
        <f t="shared" si="8"/>
        <v>0</v>
      </c>
      <c r="AD25" s="44">
        <f t="shared" si="8"/>
        <v>0</v>
      </c>
      <c r="AE25" s="44">
        <f t="shared" si="8"/>
        <v>28</v>
      </c>
      <c r="AF25" s="44">
        <f t="shared" si="8"/>
        <v>0</v>
      </c>
      <c r="AG25" s="44">
        <f t="shared" si="8"/>
        <v>0</v>
      </c>
      <c r="AH25" s="44">
        <f t="shared" si="8"/>
        <v>0</v>
      </c>
      <c r="AI25" s="44">
        <f t="shared" si="8"/>
        <v>0</v>
      </c>
      <c r="AJ25" s="44">
        <f t="shared" si="8"/>
        <v>0</v>
      </c>
      <c r="AK25" s="44">
        <f t="shared" si="8"/>
        <v>0</v>
      </c>
      <c r="AL25" s="44">
        <f t="shared" si="8"/>
        <v>0</v>
      </c>
      <c r="AM25" s="44">
        <f t="shared" si="8"/>
        <v>80</v>
      </c>
      <c r="AN25" s="44">
        <f t="shared" si="8"/>
        <v>0</v>
      </c>
      <c r="AO25" s="44">
        <f t="shared" si="8"/>
        <v>0</v>
      </c>
      <c r="AP25" s="44">
        <f t="shared" si="8"/>
        <v>0</v>
      </c>
      <c r="AQ25" s="44">
        <f t="shared" si="8"/>
        <v>0</v>
      </c>
      <c r="AR25" s="44">
        <f t="shared" si="8"/>
        <v>0</v>
      </c>
      <c r="AS25" s="44">
        <f t="shared" si="8"/>
        <v>6</v>
      </c>
      <c r="AT25" s="44">
        <f t="shared" si="8"/>
        <v>130</v>
      </c>
      <c r="AU25" s="44">
        <f t="shared" si="8"/>
        <v>0</v>
      </c>
      <c r="AV25" s="44">
        <f t="shared" si="8"/>
        <v>0</v>
      </c>
      <c r="AW25" s="44">
        <f t="shared" si="8"/>
        <v>0</v>
      </c>
      <c r="AX25" s="44">
        <f t="shared" si="8"/>
        <v>0</v>
      </c>
      <c r="AY25" s="44">
        <f t="shared" si="8"/>
        <v>0</v>
      </c>
      <c r="AZ25" s="44">
        <f t="shared" si="8"/>
        <v>34</v>
      </c>
      <c r="BA25" s="44">
        <f t="shared" si="8"/>
        <v>130</v>
      </c>
      <c r="BB25" s="44">
        <f t="shared" si="8"/>
        <v>0</v>
      </c>
      <c r="BC25" s="44">
        <f>BC26</f>
        <v>0</v>
      </c>
      <c r="BD25" s="44">
        <f>BD26</f>
        <v>0</v>
      </c>
      <c r="BE25" s="44">
        <f>BE26</f>
        <v>0</v>
      </c>
      <c r="BF25" s="44">
        <f>BF26</f>
        <v>0</v>
      </c>
      <c r="BG25" s="44">
        <f>BG26</f>
        <v>34</v>
      </c>
      <c r="BH25" s="43" t="s">
        <v>82</v>
      </c>
    </row>
    <row r="26" s="49" customFormat="1" ht="45" customHeight="1">
      <c r="A26" s="45" t="s">
        <v>95</v>
      </c>
      <c r="B26" s="46" t="s">
        <v>96</v>
      </c>
      <c r="C26" s="47" t="s">
        <v>81</v>
      </c>
      <c r="D26" s="48">
        <f t="shared" ref="D26:AI26" si="9">SUM(D27:D28)</f>
        <v>130</v>
      </c>
      <c r="E26" s="48">
        <f t="shared" si="9"/>
        <v>0</v>
      </c>
      <c r="F26" s="48">
        <f t="shared" si="9"/>
        <v>0</v>
      </c>
      <c r="G26" s="48">
        <f t="shared" si="9"/>
        <v>0</v>
      </c>
      <c r="H26" s="48">
        <f t="shared" si="9"/>
        <v>0</v>
      </c>
      <c r="I26" s="48">
        <f t="shared" si="9"/>
        <v>0</v>
      </c>
      <c r="J26" s="48">
        <f t="shared" si="9"/>
        <v>34</v>
      </c>
      <c r="K26" s="48">
        <f t="shared" si="9"/>
        <v>130</v>
      </c>
      <c r="L26" s="48">
        <f t="shared" si="9"/>
        <v>0</v>
      </c>
      <c r="M26" s="48">
        <f t="shared" si="9"/>
        <v>0</v>
      </c>
      <c r="N26" s="48">
        <f t="shared" si="9"/>
        <v>0</v>
      </c>
      <c r="O26" s="48">
        <f t="shared" si="9"/>
        <v>0</v>
      </c>
      <c r="P26" s="48">
        <f t="shared" si="9"/>
        <v>0</v>
      </c>
      <c r="Q26" s="48">
        <f t="shared" si="9"/>
        <v>34</v>
      </c>
      <c r="R26" s="48">
        <f t="shared" si="9"/>
        <v>130</v>
      </c>
      <c r="S26" s="48">
        <f t="shared" si="9"/>
        <v>0</v>
      </c>
      <c r="T26" s="48">
        <f t="shared" si="9"/>
        <v>0</v>
      </c>
      <c r="U26" s="48">
        <f t="shared" si="9"/>
        <v>0</v>
      </c>
      <c r="V26" s="48">
        <f t="shared" si="9"/>
        <v>0</v>
      </c>
      <c r="W26" s="48">
        <f t="shared" si="9"/>
        <v>0</v>
      </c>
      <c r="X26" s="48">
        <f t="shared" si="9"/>
        <v>34</v>
      </c>
      <c r="Y26" s="48">
        <f t="shared" si="9"/>
        <v>50</v>
      </c>
      <c r="Z26" s="48">
        <f t="shared" si="9"/>
        <v>0</v>
      </c>
      <c r="AA26" s="48">
        <f t="shared" si="9"/>
        <v>0</v>
      </c>
      <c r="AB26" s="48">
        <f t="shared" si="9"/>
        <v>0</v>
      </c>
      <c r="AC26" s="48">
        <f t="shared" si="9"/>
        <v>0</v>
      </c>
      <c r="AD26" s="48">
        <f t="shared" si="9"/>
        <v>0</v>
      </c>
      <c r="AE26" s="48">
        <f t="shared" si="9"/>
        <v>28</v>
      </c>
      <c r="AF26" s="48">
        <f t="shared" si="9"/>
        <v>0</v>
      </c>
      <c r="AG26" s="48">
        <f t="shared" si="9"/>
        <v>0</v>
      </c>
      <c r="AH26" s="48">
        <f t="shared" si="9"/>
        <v>0</v>
      </c>
      <c r="AI26" s="48">
        <f t="shared" si="9"/>
        <v>0</v>
      </c>
      <c r="AJ26" s="48">
        <f t="shared" ref="AJ26:BO26" si="10">SUM(AJ27:AJ28)</f>
        <v>0</v>
      </c>
      <c r="AK26" s="48">
        <f t="shared" si="10"/>
        <v>0</v>
      </c>
      <c r="AL26" s="48">
        <f t="shared" si="10"/>
        <v>0</v>
      </c>
      <c r="AM26" s="48">
        <f t="shared" si="10"/>
        <v>80</v>
      </c>
      <c r="AN26" s="48">
        <f t="shared" si="10"/>
        <v>0</v>
      </c>
      <c r="AO26" s="48">
        <f t="shared" si="10"/>
        <v>0</v>
      </c>
      <c r="AP26" s="48">
        <f t="shared" si="10"/>
        <v>0</v>
      </c>
      <c r="AQ26" s="48">
        <f t="shared" si="10"/>
        <v>0</v>
      </c>
      <c r="AR26" s="48">
        <f t="shared" si="10"/>
        <v>0</v>
      </c>
      <c r="AS26" s="48">
        <f t="shared" si="10"/>
        <v>6</v>
      </c>
      <c r="AT26" s="48">
        <f t="shared" si="10"/>
        <v>130</v>
      </c>
      <c r="AU26" s="48">
        <f t="shared" si="10"/>
        <v>0</v>
      </c>
      <c r="AV26" s="48">
        <f t="shared" si="10"/>
        <v>0</v>
      </c>
      <c r="AW26" s="48">
        <f t="shared" si="10"/>
        <v>0</v>
      </c>
      <c r="AX26" s="48">
        <f t="shared" si="10"/>
        <v>0</v>
      </c>
      <c r="AY26" s="48">
        <f t="shared" si="10"/>
        <v>0</v>
      </c>
      <c r="AZ26" s="48">
        <f t="shared" si="10"/>
        <v>34</v>
      </c>
      <c r="BA26" s="48">
        <f t="shared" si="10"/>
        <v>130</v>
      </c>
      <c r="BB26" s="48">
        <f t="shared" si="10"/>
        <v>0</v>
      </c>
      <c r="BC26" s="48">
        <f t="shared" si="10"/>
        <v>0</v>
      </c>
      <c r="BD26" s="48">
        <f t="shared" si="10"/>
        <v>0</v>
      </c>
      <c r="BE26" s="48">
        <f t="shared" si="10"/>
        <v>0</v>
      </c>
      <c r="BF26" s="48">
        <f t="shared" si="10"/>
        <v>0</v>
      </c>
      <c r="BG26" s="48">
        <f t="shared" si="10"/>
        <v>34</v>
      </c>
      <c r="BH26" s="47" t="s">
        <v>82</v>
      </c>
    </row>
    <row r="27" s="49" customFormat="1" ht="60">
      <c r="A27" s="50" t="s">
        <v>97</v>
      </c>
      <c r="B27" s="51" t="s">
        <v>98</v>
      </c>
      <c r="C27" s="52" t="s">
        <v>99</v>
      </c>
      <c r="D27" s="53">
        <v>80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6</v>
      </c>
      <c r="K27" s="53">
        <v>80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6</v>
      </c>
      <c r="R27" s="53">
        <v>80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6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80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6</v>
      </c>
      <c r="AT27" s="53">
        <f t="shared" ref="AT27:AT28" si="11">R27+AF27</f>
        <v>80</v>
      </c>
      <c r="AU27" s="53">
        <f t="shared" ref="AU27:BG28" si="12">S27+AG27</f>
        <v>0</v>
      </c>
      <c r="AV27" s="53">
        <f t="shared" si="12"/>
        <v>0</v>
      </c>
      <c r="AW27" s="53">
        <f t="shared" si="12"/>
        <v>0</v>
      </c>
      <c r="AX27" s="53">
        <f t="shared" si="12"/>
        <v>0</v>
      </c>
      <c r="AY27" s="53">
        <f t="shared" si="12"/>
        <v>0</v>
      </c>
      <c r="AZ27" s="53">
        <f t="shared" si="12"/>
        <v>6</v>
      </c>
      <c r="BA27" s="53">
        <f t="shared" si="12"/>
        <v>80</v>
      </c>
      <c r="BB27" s="53">
        <f t="shared" si="12"/>
        <v>0</v>
      </c>
      <c r="BC27" s="53">
        <f t="shared" si="12"/>
        <v>0</v>
      </c>
      <c r="BD27" s="53">
        <f t="shared" si="12"/>
        <v>0</v>
      </c>
      <c r="BE27" s="53">
        <f t="shared" si="12"/>
        <v>0</v>
      </c>
      <c r="BF27" s="53">
        <f t="shared" si="12"/>
        <v>0</v>
      </c>
      <c r="BG27" s="53">
        <f t="shared" si="12"/>
        <v>6</v>
      </c>
      <c r="BH27" s="54" t="s">
        <v>82</v>
      </c>
    </row>
    <row r="28" s="49" customFormat="1" ht="60">
      <c r="A28" s="50" t="s">
        <v>100</v>
      </c>
      <c r="B28" s="51" t="s">
        <v>101</v>
      </c>
      <c r="C28" s="52" t="s">
        <v>102</v>
      </c>
      <c r="D28" s="53">
        <v>50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28</v>
      </c>
      <c r="K28" s="53">
        <v>50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28</v>
      </c>
      <c r="R28" s="53">
        <v>50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28</v>
      </c>
      <c r="Y28" s="53">
        <v>50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28</v>
      </c>
      <c r="AF28" s="53">
        <v>0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  <c r="AN28" s="53">
        <v>0</v>
      </c>
      <c r="AO28" s="53">
        <v>0</v>
      </c>
      <c r="AP28" s="53">
        <v>0</v>
      </c>
      <c r="AQ28" s="53">
        <v>0</v>
      </c>
      <c r="AR28" s="53">
        <v>0</v>
      </c>
      <c r="AS28" s="53">
        <v>0</v>
      </c>
      <c r="AT28" s="53">
        <f t="shared" si="11"/>
        <v>50</v>
      </c>
      <c r="AU28" s="53">
        <f t="shared" si="12"/>
        <v>0</v>
      </c>
      <c r="AV28" s="53">
        <f t="shared" si="12"/>
        <v>0</v>
      </c>
      <c r="AW28" s="53">
        <f t="shared" si="12"/>
        <v>0</v>
      </c>
      <c r="AX28" s="53">
        <f t="shared" si="12"/>
        <v>0</v>
      </c>
      <c r="AY28" s="53">
        <f t="shared" si="12"/>
        <v>0</v>
      </c>
      <c r="AZ28" s="53">
        <f t="shared" si="12"/>
        <v>28</v>
      </c>
      <c r="BA28" s="53">
        <f t="shared" si="12"/>
        <v>50</v>
      </c>
      <c r="BB28" s="53">
        <f t="shared" si="12"/>
        <v>0</v>
      </c>
      <c r="BC28" s="53">
        <f t="shared" si="12"/>
        <v>0</v>
      </c>
      <c r="BD28" s="53">
        <f t="shared" si="12"/>
        <v>0</v>
      </c>
      <c r="BE28" s="53">
        <f t="shared" si="12"/>
        <v>0</v>
      </c>
      <c r="BF28" s="53">
        <f t="shared" si="12"/>
        <v>0</v>
      </c>
      <c r="BG28" s="53">
        <f t="shared" si="12"/>
        <v>28</v>
      </c>
      <c r="BH28" s="54" t="s">
        <v>82</v>
      </c>
    </row>
    <row r="29" s="49" customFormat="1" ht="30.75" customHeight="1">
      <c r="A29" s="45" t="s">
        <v>103</v>
      </c>
      <c r="B29" s="46" t="s">
        <v>104</v>
      </c>
      <c r="C29" s="47" t="s">
        <v>81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  <c r="AP29" s="48">
        <v>0</v>
      </c>
      <c r="AQ29" s="48">
        <v>0</v>
      </c>
      <c r="AR29" s="48">
        <v>0</v>
      </c>
      <c r="AS29" s="48">
        <v>0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0</v>
      </c>
      <c r="BF29" s="48">
        <v>0</v>
      </c>
      <c r="BG29" s="48">
        <v>0</v>
      </c>
      <c r="BH29" s="47" t="s">
        <v>82</v>
      </c>
    </row>
    <row r="30" s="49" customFormat="1" ht="57" customHeight="1">
      <c r="A30" s="41" t="s">
        <v>105</v>
      </c>
      <c r="B30" s="42" t="s">
        <v>106</v>
      </c>
      <c r="C30" s="43" t="s">
        <v>81</v>
      </c>
      <c r="D30" s="44">
        <f t="shared" ref="D30:Q30" si="13">D31+D35</f>
        <v>0</v>
      </c>
      <c r="E30" s="44">
        <f t="shared" si="13"/>
        <v>0</v>
      </c>
      <c r="F30" s="44">
        <f t="shared" si="13"/>
        <v>0</v>
      </c>
      <c r="G30" s="44">
        <f t="shared" si="13"/>
        <v>0</v>
      </c>
      <c r="H30" s="44">
        <f t="shared" si="13"/>
        <v>0</v>
      </c>
      <c r="I30" s="44">
        <f t="shared" si="13"/>
        <v>0</v>
      </c>
      <c r="J30" s="44">
        <f t="shared" si="13"/>
        <v>0</v>
      </c>
      <c r="K30" s="44">
        <f t="shared" si="13"/>
        <v>0</v>
      </c>
      <c r="L30" s="44">
        <f t="shared" si="13"/>
        <v>0</v>
      </c>
      <c r="M30" s="44">
        <f t="shared" si="13"/>
        <v>0</v>
      </c>
      <c r="N30" s="44">
        <f t="shared" si="13"/>
        <v>0</v>
      </c>
      <c r="O30" s="44">
        <f t="shared" si="13"/>
        <v>0</v>
      </c>
      <c r="P30" s="44">
        <f t="shared" si="13"/>
        <v>0</v>
      </c>
      <c r="Q30" s="44">
        <f t="shared" si="13"/>
        <v>0</v>
      </c>
      <c r="R30" s="44">
        <f t="shared" ref="R30:AI30" si="14">R31+R35</f>
        <v>0</v>
      </c>
      <c r="S30" s="44">
        <f t="shared" si="14"/>
        <v>0</v>
      </c>
      <c r="T30" s="44">
        <f t="shared" si="14"/>
        <v>0</v>
      </c>
      <c r="U30" s="44">
        <f t="shared" si="14"/>
        <v>0</v>
      </c>
      <c r="V30" s="44">
        <f t="shared" si="14"/>
        <v>0</v>
      </c>
      <c r="W30" s="44">
        <f t="shared" si="14"/>
        <v>0</v>
      </c>
      <c r="X30" s="44">
        <f t="shared" si="14"/>
        <v>0</v>
      </c>
      <c r="Y30" s="44">
        <f t="shared" si="14"/>
        <v>0</v>
      </c>
      <c r="Z30" s="44">
        <f t="shared" si="14"/>
        <v>0</v>
      </c>
      <c r="AA30" s="44">
        <f t="shared" si="14"/>
        <v>0</v>
      </c>
      <c r="AB30" s="44">
        <f t="shared" si="14"/>
        <v>0</v>
      </c>
      <c r="AC30" s="44">
        <f t="shared" si="14"/>
        <v>0</v>
      </c>
      <c r="AD30" s="44">
        <f t="shared" si="14"/>
        <v>0</v>
      </c>
      <c r="AE30" s="44">
        <f t="shared" si="14"/>
        <v>0</v>
      </c>
      <c r="AF30" s="44">
        <f t="shared" si="14"/>
        <v>0</v>
      </c>
      <c r="AG30" s="44">
        <f t="shared" si="14"/>
        <v>0</v>
      </c>
      <c r="AH30" s="44">
        <f t="shared" si="14"/>
        <v>0</v>
      </c>
      <c r="AI30" s="44">
        <f t="shared" si="14"/>
        <v>0</v>
      </c>
      <c r="AJ30" s="44">
        <f t="shared" ref="AJ30:AS30" si="15">AJ31+AJ35</f>
        <v>0</v>
      </c>
      <c r="AK30" s="44">
        <f t="shared" si="15"/>
        <v>0</v>
      </c>
      <c r="AL30" s="44">
        <f t="shared" si="15"/>
        <v>0</v>
      </c>
      <c r="AM30" s="44">
        <f t="shared" si="15"/>
        <v>0</v>
      </c>
      <c r="AN30" s="44">
        <f t="shared" si="15"/>
        <v>0</v>
      </c>
      <c r="AO30" s="44">
        <f t="shared" si="15"/>
        <v>0</v>
      </c>
      <c r="AP30" s="44">
        <f t="shared" si="15"/>
        <v>0</v>
      </c>
      <c r="AQ30" s="44">
        <f t="shared" si="15"/>
        <v>0</v>
      </c>
      <c r="AR30" s="44">
        <f t="shared" si="15"/>
        <v>0</v>
      </c>
      <c r="AS30" s="44">
        <f t="shared" si="15"/>
        <v>0</v>
      </c>
      <c r="AT30" s="44">
        <f t="shared" ref="AT30:BG30" si="16">AT31+AT35</f>
        <v>0</v>
      </c>
      <c r="AU30" s="44">
        <f t="shared" si="16"/>
        <v>0</v>
      </c>
      <c r="AV30" s="44">
        <f t="shared" si="16"/>
        <v>0</v>
      </c>
      <c r="AW30" s="44">
        <f t="shared" si="16"/>
        <v>0</v>
      </c>
      <c r="AX30" s="44">
        <f t="shared" si="16"/>
        <v>0</v>
      </c>
      <c r="AY30" s="44">
        <f t="shared" si="16"/>
        <v>0</v>
      </c>
      <c r="AZ30" s="44">
        <f t="shared" si="16"/>
        <v>0</v>
      </c>
      <c r="BA30" s="44">
        <f t="shared" si="16"/>
        <v>0</v>
      </c>
      <c r="BB30" s="44">
        <f t="shared" si="16"/>
        <v>0</v>
      </c>
      <c r="BC30" s="44">
        <f t="shared" si="16"/>
        <v>0</v>
      </c>
      <c r="BD30" s="44">
        <f t="shared" si="16"/>
        <v>0</v>
      </c>
      <c r="BE30" s="44">
        <f t="shared" si="16"/>
        <v>0</v>
      </c>
      <c r="BF30" s="44">
        <f t="shared" si="16"/>
        <v>0</v>
      </c>
      <c r="BG30" s="44">
        <f t="shared" si="16"/>
        <v>0</v>
      </c>
      <c r="BH30" s="43" t="s">
        <v>82</v>
      </c>
    </row>
    <row r="31" s="49" customFormat="1" ht="29.25" customHeight="1">
      <c r="A31" s="45" t="s">
        <v>107</v>
      </c>
      <c r="B31" s="46" t="s">
        <v>108</v>
      </c>
      <c r="C31" s="47" t="s">
        <v>81</v>
      </c>
      <c r="D31" s="48">
        <f t="shared" ref="D31:Q35" si="17">D32+D33+D34</f>
        <v>0</v>
      </c>
      <c r="E31" s="48">
        <f t="shared" si="17"/>
        <v>0</v>
      </c>
      <c r="F31" s="48">
        <f t="shared" si="17"/>
        <v>0</v>
      </c>
      <c r="G31" s="48">
        <f t="shared" si="17"/>
        <v>0</v>
      </c>
      <c r="H31" s="48">
        <f t="shared" si="17"/>
        <v>0</v>
      </c>
      <c r="I31" s="48">
        <f t="shared" si="17"/>
        <v>0</v>
      </c>
      <c r="J31" s="48">
        <f t="shared" si="17"/>
        <v>0</v>
      </c>
      <c r="K31" s="48">
        <f t="shared" si="17"/>
        <v>0</v>
      </c>
      <c r="L31" s="48">
        <f t="shared" si="17"/>
        <v>0</v>
      </c>
      <c r="M31" s="48">
        <f t="shared" si="17"/>
        <v>0</v>
      </c>
      <c r="N31" s="48">
        <f t="shared" si="17"/>
        <v>0</v>
      </c>
      <c r="O31" s="48">
        <f t="shared" si="17"/>
        <v>0</v>
      </c>
      <c r="P31" s="48">
        <f t="shared" si="17"/>
        <v>0</v>
      </c>
      <c r="Q31" s="48">
        <f t="shared" si="17"/>
        <v>0</v>
      </c>
      <c r="R31" s="48">
        <f t="shared" ref="R31:AI35" si="18">R32+R33+R34</f>
        <v>0</v>
      </c>
      <c r="S31" s="48">
        <f t="shared" si="18"/>
        <v>0</v>
      </c>
      <c r="T31" s="48">
        <f t="shared" si="18"/>
        <v>0</v>
      </c>
      <c r="U31" s="48">
        <f t="shared" si="18"/>
        <v>0</v>
      </c>
      <c r="V31" s="48">
        <f t="shared" si="18"/>
        <v>0</v>
      </c>
      <c r="W31" s="48">
        <f t="shared" si="18"/>
        <v>0</v>
      </c>
      <c r="X31" s="48">
        <f t="shared" si="18"/>
        <v>0</v>
      </c>
      <c r="Y31" s="48">
        <f t="shared" si="18"/>
        <v>0</v>
      </c>
      <c r="Z31" s="48">
        <f t="shared" si="18"/>
        <v>0</v>
      </c>
      <c r="AA31" s="48">
        <f t="shared" si="18"/>
        <v>0</v>
      </c>
      <c r="AB31" s="48">
        <f t="shared" si="18"/>
        <v>0</v>
      </c>
      <c r="AC31" s="48">
        <f t="shared" si="18"/>
        <v>0</v>
      </c>
      <c r="AD31" s="48">
        <f t="shared" si="18"/>
        <v>0</v>
      </c>
      <c r="AE31" s="48">
        <f t="shared" si="18"/>
        <v>0</v>
      </c>
      <c r="AF31" s="48">
        <f t="shared" si="18"/>
        <v>0</v>
      </c>
      <c r="AG31" s="48">
        <f t="shared" si="18"/>
        <v>0</v>
      </c>
      <c r="AH31" s="48">
        <f t="shared" si="18"/>
        <v>0</v>
      </c>
      <c r="AI31" s="48">
        <f t="shared" si="18"/>
        <v>0</v>
      </c>
      <c r="AJ31" s="48">
        <f t="shared" ref="AJ31:AS35" si="19">AJ32+AJ33+AJ34</f>
        <v>0</v>
      </c>
      <c r="AK31" s="48">
        <f t="shared" si="19"/>
        <v>0</v>
      </c>
      <c r="AL31" s="48">
        <f t="shared" si="19"/>
        <v>0</v>
      </c>
      <c r="AM31" s="48">
        <f t="shared" si="19"/>
        <v>0</v>
      </c>
      <c r="AN31" s="48">
        <f t="shared" si="19"/>
        <v>0</v>
      </c>
      <c r="AO31" s="48">
        <f t="shared" si="19"/>
        <v>0</v>
      </c>
      <c r="AP31" s="48">
        <f t="shared" si="19"/>
        <v>0</v>
      </c>
      <c r="AQ31" s="48">
        <f t="shared" si="19"/>
        <v>0</v>
      </c>
      <c r="AR31" s="48">
        <f t="shared" si="19"/>
        <v>0</v>
      </c>
      <c r="AS31" s="48">
        <f t="shared" si="19"/>
        <v>0</v>
      </c>
      <c r="AT31" s="48">
        <f t="shared" ref="AT31:BG35" si="20">AT32+AT33+AT34</f>
        <v>0</v>
      </c>
      <c r="AU31" s="48">
        <f t="shared" si="20"/>
        <v>0</v>
      </c>
      <c r="AV31" s="48">
        <f t="shared" si="20"/>
        <v>0</v>
      </c>
      <c r="AW31" s="48">
        <f t="shared" si="20"/>
        <v>0</v>
      </c>
      <c r="AX31" s="48">
        <f t="shared" si="20"/>
        <v>0</v>
      </c>
      <c r="AY31" s="48">
        <f t="shared" si="20"/>
        <v>0</v>
      </c>
      <c r="AZ31" s="48">
        <f t="shared" si="20"/>
        <v>0</v>
      </c>
      <c r="BA31" s="48">
        <f t="shared" si="20"/>
        <v>0</v>
      </c>
      <c r="BB31" s="48">
        <f t="shared" si="20"/>
        <v>0</v>
      </c>
      <c r="BC31" s="48">
        <f t="shared" si="20"/>
        <v>0</v>
      </c>
      <c r="BD31" s="48">
        <f t="shared" si="20"/>
        <v>0</v>
      </c>
      <c r="BE31" s="48">
        <f t="shared" si="20"/>
        <v>0</v>
      </c>
      <c r="BF31" s="48">
        <f t="shared" si="20"/>
        <v>0</v>
      </c>
      <c r="BG31" s="48">
        <f t="shared" si="20"/>
        <v>0</v>
      </c>
      <c r="BH31" s="47" t="s">
        <v>82</v>
      </c>
    </row>
    <row r="32" s="49" customFormat="1" ht="30.75" customHeight="1">
      <c r="A32" s="55" t="s">
        <v>109</v>
      </c>
      <c r="B32" s="56" t="s">
        <v>110</v>
      </c>
      <c r="C32" s="57" t="s">
        <v>81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58">
        <v>0</v>
      </c>
      <c r="AP32" s="58">
        <v>0</v>
      </c>
      <c r="AQ32" s="58">
        <v>0</v>
      </c>
      <c r="AR32" s="58">
        <v>0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7" t="s">
        <v>82</v>
      </c>
    </row>
    <row r="33" s="49" customFormat="1" ht="25.5" customHeight="1">
      <c r="A33" s="55" t="s">
        <v>111</v>
      </c>
      <c r="B33" s="56" t="s">
        <v>112</v>
      </c>
      <c r="C33" s="57" t="s">
        <v>81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7" t="s">
        <v>82</v>
      </c>
    </row>
    <row r="34" s="49" customFormat="1" ht="36" customHeight="1">
      <c r="A34" s="55" t="s">
        <v>113</v>
      </c>
      <c r="B34" s="56" t="s">
        <v>114</v>
      </c>
      <c r="C34" s="57" t="s">
        <v>81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0</v>
      </c>
      <c r="AS34" s="58">
        <v>0</v>
      </c>
      <c r="AT34" s="58">
        <v>0</v>
      </c>
      <c r="AU34" s="58">
        <v>0</v>
      </c>
      <c r="AV34" s="58">
        <v>0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58">
        <v>0</v>
      </c>
      <c r="BD34" s="58">
        <v>0</v>
      </c>
      <c r="BE34" s="58">
        <v>0</v>
      </c>
      <c r="BF34" s="58">
        <v>0</v>
      </c>
      <c r="BG34" s="58">
        <v>0</v>
      </c>
      <c r="BH34" s="57" t="s">
        <v>82</v>
      </c>
    </row>
    <row r="35" s="32" customFormat="1" ht="24.75" customHeight="1">
      <c r="A35" s="59" t="s">
        <v>115</v>
      </c>
      <c r="B35" s="60" t="s">
        <v>108</v>
      </c>
      <c r="C35" s="61" t="s">
        <v>81</v>
      </c>
      <c r="D35" s="62">
        <f t="shared" si="17"/>
        <v>0</v>
      </c>
      <c r="E35" s="62">
        <f t="shared" si="17"/>
        <v>0</v>
      </c>
      <c r="F35" s="62">
        <f t="shared" si="17"/>
        <v>0</v>
      </c>
      <c r="G35" s="62">
        <f t="shared" si="17"/>
        <v>0</v>
      </c>
      <c r="H35" s="62">
        <f t="shared" si="17"/>
        <v>0</v>
      </c>
      <c r="I35" s="62">
        <f t="shared" si="17"/>
        <v>0</v>
      </c>
      <c r="J35" s="62">
        <f t="shared" si="17"/>
        <v>0</v>
      </c>
      <c r="K35" s="62">
        <f t="shared" si="17"/>
        <v>0</v>
      </c>
      <c r="L35" s="62">
        <f t="shared" si="17"/>
        <v>0</v>
      </c>
      <c r="M35" s="62">
        <f t="shared" si="17"/>
        <v>0</v>
      </c>
      <c r="N35" s="62">
        <f t="shared" si="17"/>
        <v>0</v>
      </c>
      <c r="O35" s="62">
        <f t="shared" si="17"/>
        <v>0</v>
      </c>
      <c r="P35" s="62">
        <f t="shared" si="17"/>
        <v>0</v>
      </c>
      <c r="Q35" s="62">
        <f t="shared" si="17"/>
        <v>0</v>
      </c>
      <c r="R35" s="62">
        <f t="shared" si="18"/>
        <v>0</v>
      </c>
      <c r="S35" s="62">
        <f t="shared" si="18"/>
        <v>0</v>
      </c>
      <c r="T35" s="62">
        <f t="shared" si="18"/>
        <v>0</v>
      </c>
      <c r="U35" s="62">
        <f t="shared" si="18"/>
        <v>0</v>
      </c>
      <c r="V35" s="62">
        <f t="shared" si="18"/>
        <v>0</v>
      </c>
      <c r="W35" s="62">
        <f t="shared" si="18"/>
        <v>0</v>
      </c>
      <c r="X35" s="62">
        <f t="shared" si="18"/>
        <v>0</v>
      </c>
      <c r="Y35" s="62">
        <f t="shared" si="18"/>
        <v>0</v>
      </c>
      <c r="Z35" s="62">
        <f t="shared" si="18"/>
        <v>0</v>
      </c>
      <c r="AA35" s="62">
        <f t="shared" si="18"/>
        <v>0</v>
      </c>
      <c r="AB35" s="62">
        <f t="shared" si="18"/>
        <v>0</v>
      </c>
      <c r="AC35" s="62">
        <f t="shared" si="18"/>
        <v>0</v>
      </c>
      <c r="AD35" s="62">
        <f t="shared" si="18"/>
        <v>0</v>
      </c>
      <c r="AE35" s="62">
        <f t="shared" si="18"/>
        <v>0</v>
      </c>
      <c r="AF35" s="62">
        <f t="shared" si="18"/>
        <v>0</v>
      </c>
      <c r="AG35" s="62">
        <f t="shared" si="18"/>
        <v>0</v>
      </c>
      <c r="AH35" s="62">
        <f t="shared" si="18"/>
        <v>0</v>
      </c>
      <c r="AI35" s="62">
        <f t="shared" si="18"/>
        <v>0</v>
      </c>
      <c r="AJ35" s="62">
        <f t="shared" si="19"/>
        <v>0</v>
      </c>
      <c r="AK35" s="62">
        <f t="shared" si="19"/>
        <v>0</v>
      </c>
      <c r="AL35" s="62">
        <f t="shared" si="19"/>
        <v>0</v>
      </c>
      <c r="AM35" s="62">
        <f t="shared" si="19"/>
        <v>0</v>
      </c>
      <c r="AN35" s="62">
        <f t="shared" si="19"/>
        <v>0</v>
      </c>
      <c r="AO35" s="62">
        <f t="shared" si="19"/>
        <v>0</v>
      </c>
      <c r="AP35" s="62">
        <f t="shared" si="19"/>
        <v>0</v>
      </c>
      <c r="AQ35" s="62">
        <f t="shared" si="19"/>
        <v>0</v>
      </c>
      <c r="AR35" s="62">
        <f t="shared" si="19"/>
        <v>0</v>
      </c>
      <c r="AS35" s="62">
        <f t="shared" si="19"/>
        <v>0</v>
      </c>
      <c r="AT35" s="62">
        <f t="shared" si="20"/>
        <v>0</v>
      </c>
      <c r="AU35" s="62">
        <f t="shared" si="20"/>
        <v>0</v>
      </c>
      <c r="AV35" s="62">
        <f t="shared" si="20"/>
        <v>0</v>
      </c>
      <c r="AW35" s="62">
        <f t="shared" si="20"/>
        <v>0</v>
      </c>
      <c r="AX35" s="62">
        <f t="shared" si="20"/>
        <v>0</v>
      </c>
      <c r="AY35" s="62">
        <f t="shared" si="20"/>
        <v>0</v>
      </c>
      <c r="AZ35" s="62">
        <f t="shared" si="20"/>
        <v>0</v>
      </c>
      <c r="BA35" s="62">
        <f t="shared" si="20"/>
        <v>0</v>
      </c>
      <c r="BB35" s="62">
        <f t="shared" si="20"/>
        <v>0</v>
      </c>
      <c r="BC35" s="62">
        <f t="shared" si="20"/>
        <v>0</v>
      </c>
      <c r="BD35" s="62">
        <f t="shared" si="20"/>
        <v>0</v>
      </c>
      <c r="BE35" s="62">
        <f t="shared" si="20"/>
        <v>0</v>
      </c>
      <c r="BF35" s="62">
        <f t="shared" si="20"/>
        <v>0</v>
      </c>
      <c r="BG35" s="62">
        <f t="shared" si="20"/>
        <v>0</v>
      </c>
      <c r="BH35" s="61" t="s">
        <v>82</v>
      </c>
    </row>
    <row r="36" s="32" customFormat="1" ht="60">
      <c r="A36" s="55" t="s">
        <v>116</v>
      </c>
      <c r="B36" s="56" t="s">
        <v>110</v>
      </c>
      <c r="C36" s="57" t="s">
        <v>81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7" t="s">
        <v>82</v>
      </c>
    </row>
    <row r="37" s="63" customFormat="1" ht="58.5" customHeight="1">
      <c r="A37" s="55" t="s">
        <v>117</v>
      </c>
      <c r="B37" s="56" t="s">
        <v>112</v>
      </c>
      <c r="C37" s="57" t="s">
        <v>81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  <c r="AO37" s="58">
        <v>0</v>
      </c>
      <c r="AP37" s="58">
        <v>0</v>
      </c>
      <c r="AQ37" s="58">
        <v>0</v>
      </c>
      <c r="AR37" s="58">
        <v>0</v>
      </c>
      <c r="AS37" s="58">
        <v>0</v>
      </c>
      <c r="AT37" s="58">
        <v>0</v>
      </c>
      <c r="AU37" s="58">
        <v>0</v>
      </c>
      <c r="AV37" s="58">
        <v>0</v>
      </c>
      <c r="AW37" s="58">
        <v>0</v>
      </c>
      <c r="AX37" s="58">
        <v>0</v>
      </c>
      <c r="AY37" s="58">
        <v>0</v>
      </c>
      <c r="AZ37" s="58">
        <v>0</v>
      </c>
      <c r="BA37" s="58">
        <v>0</v>
      </c>
      <c r="BB37" s="58">
        <v>0</v>
      </c>
      <c r="BC37" s="58">
        <v>0</v>
      </c>
      <c r="BD37" s="58">
        <v>0</v>
      </c>
      <c r="BE37" s="58">
        <v>0</v>
      </c>
      <c r="BF37" s="58">
        <v>0</v>
      </c>
      <c r="BG37" s="58">
        <v>0</v>
      </c>
      <c r="BH37" s="57" t="s">
        <v>82</v>
      </c>
    </row>
    <row r="38" s="64" customFormat="1" ht="30.75" customHeight="1">
      <c r="A38" s="55" t="s">
        <v>118</v>
      </c>
      <c r="B38" s="56" t="s">
        <v>119</v>
      </c>
      <c r="C38" s="57" t="s">
        <v>81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  <c r="AH38" s="58">
        <v>0</v>
      </c>
      <c r="AI38" s="58">
        <v>0</v>
      </c>
      <c r="AJ38" s="58">
        <v>0</v>
      </c>
      <c r="AK38" s="58">
        <v>0</v>
      </c>
      <c r="AL38" s="58">
        <v>0</v>
      </c>
      <c r="AM38" s="58">
        <v>0</v>
      </c>
      <c r="AN38" s="58">
        <v>0</v>
      </c>
      <c r="AO38" s="58">
        <v>0</v>
      </c>
      <c r="AP38" s="58">
        <v>0</v>
      </c>
      <c r="AQ38" s="58">
        <v>0</v>
      </c>
      <c r="AR38" s="58">
        <v>0</v>
      </c>
      <c r="AS38" s="58">
        <v>0</v>
      </c>
      <c r="AT38" s="58">
        <v>0</v>
      </c>
      <c r="AU38" s="58">
        <v>0</v>
      </c>
      <c r="AV38" s="58">
        <v>0</v>
      </c>
      <c r="AW38" s="58">
        <v>0</v>
      </c>
      <c r="AX38" s="58">
        <v>0</v>
      </c>
      <c r="AY38" s="58">
        <v>0</v>
      </c>
      <c r="AZ38" s="58">
        <v>0</v>
      </c>
      <c r="BA38" s="58">
        <v>0</v>
      </c>
      <c r="BB38" s="58">
        <v>0</v>
      </c>
      <c r="BC38" s="58">
        <v>0</v>
      </c>
      <c r="BD38" s="58">
        <v>0</v>
      </c>
      <c r="BE38" s="58">
        <v>0</v>
      </c>
      <c r="BF38" s="58">
        <v>0</v>
      </c>
      <c r="BG38" s="58">
        <v>0</v>
      </c>
      <c r="BH38" s="57" t="s">
        <v>82</v>
      </c>
    </row>
    <row r="39" s="65" customFormat="1" ht="51.75" customHeight="1">
      <c r="A39" s="41" t="s">
        <v>120</v>
      </c>
      <c r="B39" s="42" t="s">
        <v>121</v>
      </c>
      <c r="C39" s="43" t="s">
        <v>81</v>
      </c>
      <c r="D39" s="44">
        <f t="shared" ref="D39:Q39" si="21">D40+D41</f>
        <v>0</v>
      </c>
      <c r="E39" s="44">
        <f t="shared" si="21"/>
        <v>0</v>
      </c>
      <c r="F39" s="44">
        <f t="shared" si="21"/>
        <v>0</v>
      </c>
      <c r="G39" s="44">
        <f t="shared" si="21"/>
        <v>0</v>
      </c>
      <c r="H39" s="44">
        <f t="shared" si="21"/>
        <v>0</v>
      </c>
      <c r="I39" s="44">
        <f t="shared" si="21"/>
        <v>0</v>
      </c>
      <c r="J39" s="44">
        <f t="shared" si="21"/>
        <v>0</v>
      </c>
      <c r="K39" s="44">
        <f t="shared" si="21"/>
        <v>0</v>
      </c>
      <c r="L39" s="44">
        <f t="shared" si="21"/>
        <v>0</v>
      </c>
      <c r="M39" s="44">
        <f t="shared" si="21"/>
        <v>0</v>
      </c>
      <c r="N39" s="44">
        <f t="shared" si="21"/>
        <v>0</v>
      </c>
      <c r="O39" s="44">
        <f t="shared" si="21"/>
        <v>0</v>
      </c>
      <c r="P39" s="44">
        <f t="shared" si="21"/>
        <v>0</v>
      </c>
      <c r="Q39" s="44">
        <f t="shared" si="21"/>
        <v>0</v>
      </c>
      <c r="R39" s="44">
        <f t="shared" ref="R39:AI39" si="22">R40+R41</f>
        <v>0</v>
      </c>
      <c r="S39" s="44">
        <f t="shared" si="22"/>
        <v>0</v>
      </c>
      <c r="T39" s="44">
        <f t="shared" si="22"/>
        <v>0</v>
      </c>
      <c r="U39" s="44">
        <f t="shared" si="22"/>
        <v>0</v>
      </c>
      <c r="V39" s="44">
        <f t="shared" si="22"/>
        <v>0</v>
      </c>
      <c r="W39" s="44">
        <f t="shared" si="22"/>
        <v>0</v>
      </c>
      <c r="X39" s="44">
        <f t="shared" si="22"/>
        <v>0</v>
      </c>
      <c r="Y39" s="44">
        <f t="shared" si="22"/>
        <v>0</v>
      </c>
      <c r="Z39" s="44">
        <f t="shared" si="22"/>
        <v>0</v>
      </c>
      <c r="AA39" s="44">
        <f t="shared" si="22"/>
        <v>0</v>
      </c>
      <c r="AB39" s="44">
        <f t="shared" si="22"/>
        <v>0</v>
      </c>
      <c r="AC39" s="44">
        <f t="shared" si="22"/>
        <v>0</v>
      </c>
      <c r="AD39" s="44">
        <f t="shared" si="22"/>
        <v>0</v>
      </c>
      <c r="AE39" s="44">
        <f t="shared" si="22"/>
        <v>0</v>
      </c>
      <c r="AF39" s="44">
        <f t="shared" si="22"/>
        <v>0</v>
      </c>
      <c r="AG39" s="44">
        <f t="shared" si="22"/>
        <v>0</v>
      </c>
      <c r="AH39" s="44">
        <f t="shared" si="22"/>
        <v>0</v>
      </c>
      <c r="AI39" s="44">
        <f t="shared" si="22"/>
        <v>0</v>
      </c>
      <c r="AJ39" s="44">
        <f t="shared" ref="AJ39:AS39" si="23">AJ40+AJ41</f>
        <v>0</v>
      </c>
      <c r="AK39" s="44">
        <f t="shared" si="23"/>
        <v>0</v>
      </c>
      <c r="AL39" s="44">
        <f t="shared" si="23"/>
        <v>0</v>
      </c>
      <c r="AM39" s="44">
        <f t="shared" si="23"/>
        <v>0</v>
      </c>
      <c r="AN39" s="44">
        <f t="shared" si="23"/>
        <v>0</v>
      </c>
      <c r="AO39" s="44">
        <f t="shared" si="23"/>
        <v>0</v>
      </c>
      <c r="AP39" s="44">
        <f t="shared" si="23"/>
        <v>0</v>
      </c>
      <c r="AQ39" s="44">
        <f t="shared" si="23"/>
        <v>0</v>
      </c>
      <c r="AR39" s="44">
        <f t="shared" si="23"/>
        <v>0</v>
      </c>
      <c r="AS39" s="44">
        <f t="shared" si="23"/>
        <v>0</v>
      </c>
      <c r="AT39" s="44">
        <f t="shared" ref="AT39:BG39" si="24">AT40+AT41</f>
        <v>0</v>
      </c>
      <c r="AU39" s="44">
        <f t="shared" si="24"/>
        <v>0</v>
      </c>
      <c r="AV39" s="44">
        <f t="shared" si="24"/>
        <v>0</v>
      </c>
      <c r="AW39" s="44">
        <f t="shared" si="24"/>
        <v>0</v>
      </c>
      <c r="AX39" s="44">
        <f t="shared" si="24"/>
        <v>0</v>
      </c>
      <c r="AY39" s="44">
        <f t="shared" si="24"/>
        <v>0</v>
      </c>
      <c r="AZ39" s="44">
        <f t="shared" si="24"/>
        <v>0</v>
      </c>
      <c r="BA39" s="44">
        <f t="shared" si="24"/>
        <v>0</v>
      </c>
      <c r="BB39" s="44">
        <f t="shared" si="24"/>
        <v>0</v>
      </c>
      <c r="BC39" s="44">
        <f t="shared" si="24"/>
        <v>0</v>
      </c>
      <c r="BD39" s="44">
        <f t="shared" si="24"/>
        <v>0</v>
      </c>
      <c r="BE39" s="44">
        <f t="shared" si="24"/>
        <v>0</v>
      </c>
      <c r="BF39" s="44">
        <f t="shared" si="24"/>
        <v>0</v>
      </c>
      <c r="BG39" s="44">
        <f t="shared" si="24"/>
        <v>0</v>
      </c>
      <c r="BH39" s="43" t="s">
        <v>82</v>
      </c>
    </row>
    <row r="40" s="65" customFormat="1" ht="51.75" customHeight="1">
      <c r="A40" s="45" t="s">
        <v>122</v>
      </c>
      <c r="B40" s="46" t="s">
        <v>123</v>
      </c>
      <c r="C40" s="47" t="s">
        <v>81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0</v>
      </c>
      <c r="AN40" s="48">
        <v>0</v>
      </c>
      <c r="AO40" s="48">
        <v>0</v>
      </c>
      <c r="AP40" s="48">
        <v>0</v>
      </c>
      <c r="AQ40" s="48">
        <v>0</v>
      </c>
      <c r="AR40" s="48">
        <v>0</v>
      </c>
      <c r="AS40" s="48">
        <v>0</v>
      </c>
      <c r="AT40" s="48">
        <v>0</v>
      </c>
      <c r="AU40" s="48">
        <v>0</v>
      </c>
      <c r="AV40" s="48">
        <v>0</v>
      </c>
      <c r="AW40" s="48">
        <v>0</v>
      </c>
      <c r="AX40" s="48">
        <v>0</v>
      </c>
      <c r="AY40" s="48">
        <v>0</v>
      </c>
      <c r="AZ40" s="48">
        <v>0</v>
      </c>
      <c r="BA40" s="48">
        <v>0</v>
      </c>
      <c r="BB40" s="48">
        <v>0</v>
      </c>
      <c r="BC40" s="48">
        <v>0</v>
      </c>
      <c r="BD40" s="48">
        <v>0</v>
      </c>
      <c r="BE40" s="48">
        <v>0</v>
      </c>
      <c r="BF40" s="48">
        <v>0</v>
      </c>
      <c r="BG40" s="48">
        <v>0</v>
      </c>
      <c r="BH40" s="47" t="s">
        <v>82</v>
      </c>
    </row>
    <row r="41" s="65" customFormat="1" ht="51.75" customHeight="1">
      <c r="A41" s="45" t="s">
        <v>124</v>
      </c>
      <c r="B41" s="46" t="s">
        <v>125</v>
      </c>
      <c r="C41" s="47" t="s">
        <v>81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0</v>
      </c>
      <c r="AN41" s="48">
        <v>0</v>
      </c>
      <c r="AO41" s="48">
        <v>0</v>
      </c>
      <c r="AP41" s="48">
        <v>0</v>
      </c>
      <c r="AQ41" s="48">
        <v>0</v>
      </c>
      <c r="AR41" s="48">
        <v>0</v>
      </c>
      <c r="AS41" s="48">
        <v>0</v>
      </c>
      <c r="AT41" s="48">
        <v>0</v>
      </c>
      <c r="AU41" s="48">
        <v>0</v>
      </c>
      <c r="AV41" s="48">
        <v>0</v>
      </c>
      <c r="AW41" s="48">
        <v>0</v>
      </c>
      <c r="AX41" s="48">
        <v>0</v>
      </c>
      <c r="AY41" s="48">
        <v>0</v>
      </c>
      <c r="AZ41" s="48">
        <v>0</v>
      </c>
      <c r="BA41" s="48">
        <v>0</v>
      </c>
      <c r="BB41" s="48">
        <v>0</v>
      </c>
      <c r="BC41" s="48">
        <v>0</v>
      </c>
      <c r="BD41" s="48">
        <v>0</v>
      </c>
      <c r="BE41" s="48">
        <v>0</v>
      </c>
      <c r="BF41" s="48">
        <v>0</v>
      </c>
      <c r="BG41" s="48">
        <v>0</v>
      </c>
      <c r="BH41" s="47" t="s">
        <v>82</v>
      </c>
    </row>
    <row r="42" s="65" customFormat="1" ht="51.75" customHeight="1">
      <c r="A42" s="37" t="s">
        <v>126</v>
      </c>
      <c r="B42" s="38" t="s">
        <v>127</v>
      </c>
      <c r="C42" s="39" t="s">
        <v>81</v>
      </c>
      <c r="D42" s="40">
        <f t="shared" ref="D42:AI42" si="25">D43+D50+D55+D64</f>
        <v>51.890000000000001</v>
      </c>
      <c r="E42" s="40">
        <f t="shared" si="25"/>
        <v>0</v>
      </c>
      <c r="F42" s="40">
        <f t="shared" si="25"/>
        <v>4.6360000000000001</v>
      </c>
      <c r="G42" s="40">
        <f t="shared" si="25"/>
        <v>0</v>
      </c>
      <c r="H42" s="40">
        <f t="shared" si="25"/>
        <v>0</v>
      </c>
      <c r="I42" s="40">
        <f t="shared" si="25"/>
        <v>0</v>
      </c>
      <c r="J42" s="40">
        <f t="shared" si="25"/>
        <v>56</v>
      </c>
      <c r="K42" s="40">
        <f t="shared" si="25"/>
        <v>51.890000000000001</v>
      </c>
      <c r="L42" s="40">
        <f t="shared" si="25"/>
        <v>0</v>
      </c>
      <c r="M42" s="40">
        <f t="shared" si="25"/>
        <v>4.6360000000000001</v>
      </c>
      <c r="N42" s="40">
        <f t="shared" si="25"/>
        <v>0</v>
      </c>
      <c r="O42" s="40">
        <f t="shared" si="25"/>
        <v>0</v>
      </c>
      <c r="P42" s="40">
        <f t="shared" si="25"/>
        <v>0</v>
      </c>
      <c r="Q42" s="40">
        <f t="shared" si="25"/>
        <v>57</v>
      </c>
      <c r="R42" s="40">
        <f t="shared" si="25"/>
        <v>1.8899999999999999</v>
      </c>
      <c r="S42" s="40">
        <f t="shared" si="25"/>
        <v>0</v>
      </c>
      <c r="T42" s="40">
        <f t="shared" si="25"/>
        <v>0</v>
      </c>
      <c r="U42" s="40">
        <f t="shared" si="25"/>
        <v>0</v>
      </c>
      <c r="V42" s="40">
        <f t="shared" si="25"/>
        <v>0</v>
      </c>
      <c r="W42" s="40">
        <f t="shared" si="25"/>
        <v>0</v>
      </c>
      <c r="X42" s="40">
        <f t="shared" si="25"/>
        <v>10</v>
      </c>
      <c r="Y42" s="40">
        <f t="shared" si="25"/>
        <v>0</v>
      </c>
      <c r="Z42" s="40">
        <f t="shared" si="25"/>
        <v>0</v>
      </c>
      <c r="AA42" s="40">
        <f t="shared" si="25"/>
        <v>4.6360000000000001</v>
      </c>
      <c r="AB42" s="40">
        <f t="shared" si="25"/>
        <v>0</v>
      </c>
      <c r="AC42" s="40">
        <f t="shared" si="25"/>
        <v>0</v>
      </c>
      <c r="AD42" s="40">
        <f t="shared" si="25"/>
        <v>0</v>
      </c>
      <c r="AE42" s="40">
        <f t="shared" si="25"/>
        <v>0</v>
      </c>
      <c r="AF42" s="40">
        <f t="shared" si="25"/>
        <v>50</v>
      </c>
      <c r="AG42" s="40">
        <f t="shared" si="25"/>
        <v>0</v>
      </c>
      <c r="AH42" s="40">
        <f t="shared" si="25"/>
        <v>0</v>
      </c>
      <c r="AI42" s="40">
        <f t="shared" si="25"/>
        <v>0</v>
      </c>
      <c r="AJ42" s="40">
        <f t="shared" ref="AJ42:BO42" si="26">AJ43+AJ50+AJ55+AJ64</f>
        <v>0</v>
      </c>
      <c r="AK42" s="40">
        <f t="shared" si="26"/>
        <v>0</v>
      </c>
      <c r="AL42" s="40">
        <f t="shared" si="26"/>
        <v>46</v>
      </c>
      <c r="AM42" s="40">
        <f t="shared" si="26"/>
        <v>1.8899999999999999</v>
      </c>
      <c r="AN42" s="40">
        <f t="shared" si="26"/>
        <v>0</v>
      </c>
      <c r="AO42" s="40">
        <f t="shared" si="26"/>
        <v>0</v>
      </c>
      <c r="AP42" s="40">
        <f t="shared" si="26"/>
        <v>0</v>
      </c>
      <c r="AQ42" s="40">
        <f t="shared" si="26"/>
        <v>0</v>
      </c>
      <c r="AR42" s="40">
        <f t="shared" si="26"/>
        <v>0</v>
      </c>
      <c r="AS42" s="40">
        <f t="shared" si="26"/>
        <v>9</v>
      </c>
      <c r="AT42" s="40">
        <f t="shared" si="26"/>
        <v>51.890000000000001</v>
      </c>
      <c r="AU42" s="40">
        <f t="shared" si="26"/>
        <v>0</v>
      </c>
      <c r="AV42" s="40">
        <f t="shared" si="26"/>
        <v>0</v>
      </c>
      <c r="AW42" s="40">
        <f t="shared" si="26"/>
        <v>0</v>
      </c>
      <c r="AX42" s="40">
        <f t="shared" si="26"/>
        <v>0</v>
      </c>
      <c r="AY42" s="40">
        <f t="shared" si="26"/>
        <v>0</v>
      </c>
      <c r="AZ42" s="40">
        <f t="shared" si="26"/>
        <v>56</v>
      </c>
      <c r="BA42" s="40">
        <f t="shared" si="26"/>
        <v>1.8899999999999999</v>
      </c>
      <c r="BB42" s="40">
        <f t="shared" si="26"/>
        <v>0</v>
      </c>
      <c r="BC42" s="40">
        <f t="shared" si="26"/>
        <v>4.6360000000000001</v>
      </c>
      <c r="BD42" s="40">
        <f t="shared" si="26"/>
        <v>0</v>
      </c>
      <c r="BE42" s="40">
        <f t="shared" si="26"/>
        <v>0</v>
      </c>
      <c r="BF42" s="40">
        <f t="shared" si="26"/>
        <v>0</v>
      </c>
      <c r="BG42" s="40">
        <f t="shared" si="26"/>
        <v>9</v>
      </c>
      <c r="BH42" s="39" t="s">
        <v>82</v>
      </c>
    </row>
    <row r="43" s="65" customFormat="1" ht="41.25" customHeight="1">
      <c r="A43" s="41" t="s">
        <v>128</v>
      </c>
      <c r="B43" s="42" t="s">
        <v>129</v>
      </c>
      <c r="C43" s="43" t="s">
        <v>81</v>
      </c>
      <c r="D43" s="44">
        <f>D44+D45</f>
        <v>51.890000000000001</v>
      </c>
      <c r="E43" s="44">
        <f t="shared" ref="E43:Z43" si="27">E44+E45</f>
        <v>0</v>
      </c>
      <c r="F43" s="44">
        <f t="shared" si="27"/>
        <v>0</v>
      </c>
      <c r="G43" s="44">
        <f t="shared" si="27"/>
        <v>0</v>
      </c>
      <c r="H43" s="44">
        <f t="shared" si="27"/>
        <v>0</v>
      </c>
      <c r="I43" s="44">
        <f t="shared" si="27"/>
        <v>0</v>
      </c>
      <c r="J43" s="44">
        <f t="shared" si="27"/>
        <v>56</v>
      </c>
      <c r="K43" s="44">
        <f t="shared" si="27"/>
        <v>51.890000000000001</v>
      </c>
      <c r="L43" s="44">
        <f t="shared" si="27"/>
        <v>0</v>
      </c>
      <c r="M43" s="44">
        <f t="shared" si="27"/>
        <v>0</v>
      </c>
      <c r="N43" s="44">
        <f t="shared" si="27"/>
        <v>0</v>
      </c>
      <c r="O43" s="44">
        <f t="shared" si="27"/>
        <v>0</v>
      </c>
      <c r="P43" s="44">
        <f t="shared" si="27"/>
        <v>0</v>
      </c>
      <c r="Q43" s="44">
        <f t="shared" si="27"/>
        <v>57</v>
      </c>
      <c r="R43" s="44">
        <f t="shared" si="27"/>
        <v>1.8899999999999999</v>
      </c>
      <c r="S43" s="44">
        <f t="shared" si="27"/>
        <v>0</v>
      </c>
      <c r="T43" s="44">
        <f t="shared" si="27"/>
        <v>0</v>
      </c>
      <c r="U43" s="44">
        <f t="shared" si="27"/>
        <v>0</v>
      </c>
      <c r="V43" s="44">
        <f t="shared" si="27"/>
        <v>0</v>
      </c>
      <c r="W43" s="44">
        <f t="shared" si="27"/>
        <v>0</v>
      </c>
      <c r="X43" s="44">
        <f t="shared" si="27"/>
        <v>10</v>
      </c>
      <c r="Y43" s="44">
        <f t="shared" si="27"/>
        <v>0</v>
      </c>
      <c r="Z43" s="44">
        <f t="shared" si="27"/>
        <v>0</v>
      </c>
      <c r="AA43" s="44">
        <f t="shared" ref="AA43:BG43" si="28">AA44+AA45</f>
        <v>0</v>
      </c>
      <c r="AB43" s="44">
        <f t="shared" si="28"/>
        <v>0</v>
      </c>
      <c r="AC43" s="44">
        <f t="shared" si="28"/>
        <v>0</v>
      </c>
      <c r="AD43" s="44">
        <f t="shared" si="28"/>
        <v>0</v>
      </c>
      <c r="AE43" s="44">
        <f t="shared" si="28"/>
        <v>0</v>
      </c>
      <c r="AF43" s="44">
        <f t="shared" si="28"/>
        <v>50</v>
      </c>
      <c r="AG43" s="44">
        <f t="shared" si="28"/>
        <v>0</v>
      </c>
      <c r="AH43" s="44">
        <f t="shared" si="28"/>
        <v>0</v>
      </c>
      <c r="AI43" s="44">
        <f t="shared" si="28"/>
        <v>0</v>
      </c>
      <c r="AJ43" s="44">
        <f t="shared" si="28"/>
        <v>0</v>
      </c>
      <c r="AK43" s="44">
        <f t="shared" si="28"/>
        <v>0</v>
      </c>
      <c r="AL43" s="44">
        <f t="shared" si="28"/>
        <v>46</v>
      </c>
      <c r="AM43" s="44">
        <f t="shared" si="28"/>
        <v>1.8899999999999999</v>
      </c>
      <c r="AN43" s="44">
        <f t="shared" si="28"/>
        <v>0</v>
      </c>
      <c r="AO43" s="44">
        <f t="shared" si="28"/>
        <v>0</v>
      </c>
      <c r="AP43" s="44">
        <f t="shared" si="28"/>
        <v>0</v>
      </c>
      <c r="AQ43" s="44">
        <f t="shared" si="28"/>
        <v>0</v>
      </c>
      <c r="AR43" s="44">
        <f t="shared" si="28"/>
        <v>0</v>
      </c>
      <c r="AS43" s="44">
        <f t="shared" si="28"/>
        <v>9</v>
      </c>
      <c r="AT43" s="44">
        <f t="shared" si="28"/>
        <v>51.890000000000001</v>
      </c>
      <c r="AU43" s="44">
        <f t="shared" si="28"/>
        <v>0</v>
      </c>
      <c r="AV43" s="44">
        <f t="shared" si="28"/>
        <v>0</v>
      </c>
      <c r="AW43" s="44">
        <f t="shared" si="28"/>
        <v>0</v>
      </c>
      <c r="AX43" s="44">
        <f t="shared" si="28"/>
        <v>0</v>
      </c>
      <c r="AY43" s="44">
        <f t="shared" si="28"/>
        <v>0</v>
      </c>
      <c r="AZ43" s="44">
        <f t="shared" si="28"/>
        <v>56</v>
      </c>
      <c r="BA43" s="44">
        <f t="shared" si="28"/>
        <v>1.8899999999999999</v>
      </c>
      <c r="BB43" s="44">
        <f t="shared" si="28"/>
        <v>0</v>
      </c>
      <c r="BC43" s="44">
        <f t="shared" si="28"/>
        <v>0</v>
      </c>
      <c r="BD43" s="44">
        <f t="shared" si="28"/>
        <v>0</v>
      </c>
      <c r="BE43" s="44">
        <f t="shared" si="28"/>
        <v>0</v>
      </c>
      <c r="BF43" s="44">
        <f t="shared" si="28"/>
        <v>0</v>
      </c>
      <c r="BG43" s="44">
        <f t="shared" si="28"/>
        <v>9</v>
      </c>
      <c r="BH43" s="43" t="s">
        <v>82</v>
      </c>
    </row>
    <row r="44" s="65" customFormat="1" ht="49.5" customHeight="1">
      <c r="A44" s="45" t="s">
        <v>130</v>
      </c>
      <c r="B44" s="46" t="s">
        <v>131</v>
      </c>
      <c r="C44" s="47" t="s">
        <v>81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8">
        <v>0</v>
      </c>
      <c r="AN44" s="48">
        <v>0</v>
      </c>
      <c r="AO44" s="48">
        <v>0</v>
      </c>
      <c r="AP44" s="48">
        <v>0</v>
      </c>
      <c r="AQ44" s="48">
        <v>0</v>
      </c>
      <c r="AR44" s="48">
        <v>0</v>
      </c>
      <c r="AS44" s="48">
        <v>0</v>
      </c>
      <c r="AT44" s="48">
        <v>0</v>
      </c>
      <c r="AU44" s="48">
        <v>0</v>
      </c>
      <c r="AV44" s="48">
        <v>0</v>
      </c>
      <c r="AW44" s="48">
        <v>0</v>
      </c>
      <c r="AX44" s="48">
        <v>0</v>
      </c>
      <c r="AY44" s="48">
        <v>0</v>
      </c>
      <c r="AZ44" s="48">
        <v>0</v>
      </c>
      <c r="BA44" s="48">
        <v>0</v>
      </c>
      <c r="BB44" s="48">
        <v>0</v>
      </c>
      <c r="BC44" s="48">
        <v>0</v>
      </c>
      <c r="BD44" s="48">
        <v>0</v>
      </c>
      <c r="BE44" s="48">
        <v>0</v>
      </c>
      <c r="BF44" s="48">
        <v>0</v>
      </c>
      <c r="BG44" s="48">
        <v>0</v>
      </c>
      <c r="BH44" s="47" t="s">
        <v>82</v>
      </c>
    </row>
    <row r="45" s="65" customFormat="1" ht="45" customHeight="1">
      <c r="A45" s="45" t="s">
        <v>132</v>
      </c>
      <c r="B45" s="46" t="s">
        <v>133</v>
      </c>
      <c r="C45" s="47" t="s">
        <v>81</v>
      </c>
      <c r="D45" s="48">
        <f t="shared" ref="D45:AI45" si="29">SUM(D46:D49)</f>
        <v>51.890000000000001</v>
      </c>
      <c r="E45" s="48">
        <f t="shared" si="29"/>
        <v>0</v>
      </c>
      <c r="F45" s="48">
        <f t="shared" si="29"/>
        <v>0</v>
      </c>
      <c r="G45" s="48">
        <f t="shared" si="29"/>
        <v>0</v>
      </c>
      <c r="H45" s="48">
        <f t="shared" si="29"/>
        <v>0</v>
      </c>
      <c r="I45" s="48">
        <f t="shared" si="29"/>
        <v>0</v>
      </c>
      <c r="J45" s="48">
        <f t="shared" si="29"/>
        <v>56</v>
      </c>
      <c r="K45" s="48">
        <f t="shared" si="29"/>
        <v>51.890000000000001</v>
      </c>
      <c r="L45" s="48">
        <f t="shared" si="29"/>
        <v>0</v>
      </c>
      <c r="M45" s="48">
        <f t="shared" si="29"/>
        <v>0</v>
      </c>
      <c r="N45" s="48">
        <f t="shared" si="29"/>
        <v>0</v>
      </c>
      <c r="O45" s="48">
        <f t="shared" si="29"/>
        <v>0</v>
      </c>
      <c r="P45" s="48">
        <f t="shared" si="29"/>
        <v>0</v>
      </c>
      <c r="Q45" s="48">
        <f t="shared" si="29"/>
        <v>57</v>
      </c>
      <c r="R45" s="48">
        <f t="shared" si="29"/>
        <v>1.8899999999999999</v>
      </c>
      <c r="S45" s="48">
        <f t="shared" si="29"/>
        <v>0</v>
      </c>
      <c r="T45" s="48">
        <f t="shared" si="29"/>
        <v>0</v>
      </c>
      <c r="U45" s="48">
        <f t="shared" si="29"/>
        <v>0</v>
      </c>
      <c r="V45" s="48">
        <f t="shared" si="29"/>
        <v>0</v>
      </c>
      <c r="W45" s="48">
        <f t="shared" si="29"/>
        <v>0</v>
      </c>
      <c r="X45" s="48">
        <f t="shared" si="29"/>
        <v>10</v>
      </c>
      <c r="Y45" s="48">
        <f t="shared" si="29"/>
        <v>0</v>
      </c>
      <c r="Z45" s="48">
        <f t="shared" si="29"/>
        <v>0</v>
      </c>
      <c r="AA45" s="48">
        <f t="shared" si="29"/>
        <v>0</v>
      </c>
      <c r="AB45" s="48">
        <f t="shared" si="29"/>
        <v>0</v>
      </c>
      <c r="AC45" s="48">
        <f t="shared" si="29"/>
        <v>0</v>
      </c>
      <c r="AD45" s="48">
        <f t="shared" si="29"/>
        <v>0</v>
      </c>
      <c r="AE45" s="48">
        <f t="shared" si="29"/>
        <v>0</v>
      </c>
      <c r="AF45" s="48">
        <f t="shared" si="29"/>
        <v>50</v>
      </c>
      <c r="AG45" s="48">
        <f t="shared" si="29"/>
        <v>0</v>
      </c>
      <c r="AH45" s="48">
        <f t="shared" si="29"/>
        <v>0</v>
      </c>
      <c r="AI45" s="48">
        <f t="shared" si="29"/>
        <v>0</v>
      </c>
      <c r="AJ45" s="48">
        <f t="shared" ref="AJ45:BO45" si="30">SUM(AJ46:AJ49)</f>
        <v>0</v>
      </c>
      <c r="AK45" s="48">
        <f t="shared" si="30"/>
        <v>0</v>
      </c>
      <c r="AL45" s="48">
        <f t="shared" si="30"/>
        <v>46</v>
      </c>
      <c r="AM45" s="48">
        <f t="shared" si="30"/>
        <v>1.8899999999999999</v>
      </c>
      <c r="AN45" s="48">
        <f t="shared" si="30"/>
        <v>0</v>
      </c>
      <c r="AO45" s="48">
        <f t="shared" si="30"/>
        <v>0</v>
      </c>
      <c r="AP45" s="48">
        <f t="shared" si="30"/>
        <v>0</v>
      </c>
      <c r="AQ45" s="48">
        <f t="shared" si="30"/>
        <v>0</v>
      </c>
      <c r="AR45" s="48">
        <f t="shared" si="30"/>
        <v>0</v>
      </c>
      <c r="AS45" s="48">
        <f t="shared" si="30"/>
        <v>9</v>
      </c>
      <c r="AT45" s="48">
        <f t="shared" si="30"/>
        <v>51.890000000000001</v>
      </c>
      <c r="AU45" s="48">
        <f t="shared" si="30"/>
        <v>0</v>
      </c>
      <c r="AV45" s="48">
        <f t="shared" si="30"/>
        <v>0</v>
      </c>
      <c r="AW45" s="48">
        <f t="shared" si="30"/>
        <v>0</v>
      </c>
      <c r="AX45" s="48">
        <f t="shared" si="30"/>
        <v>0</v>
      </c>
      <c r="AY45" s="48">
        <f t="shared" si="30"/>
        <v>0</v>
      </c>
      <c r="AZ45" s="48">
        <f t="shared" si="30"/>
        <v>56</v>
      </c>
      <c r="BA45" s="48">
        <f t="shared" si="30"/>
        <v>1.8899999999999999</v>
      </c>
      <c r="BB45" s="48">
        <f t="shared" si="30"/>
        <v>0</v>
      </c>
      <c r="BC45" s="48">
        <f t="shared" si="30"/>
        <v>0</v>
      </c>
      <c r="BD45" s="48">
        <f t="shared" si="30"/>
        <v>0</v>
      </c>
      <c r="BE45" s="48">
        <f t="shared" si="30"/>
        <v>0</v>
      </c>
      <c r="BF45" s="48">
        <f t="shared" si="30"/>
        <v>0</v>
      </c>
      <c r="BG45" s="48">
        <f t="shared" si="30"/>
        <v>9</v>
      </c>
      <c r="BH45" s="47" t="s">
        <v>82</v>
      </c>
    </row>
    <row r="46" s="65" customFormat="1" ht="45" customHeight="1">
      <c r="A46" s="50" t="s">
        <v>134</v>
      </c>
      <c r="B46" s="51" t="s">
        <v>135</v>
      </c>
      <c r="C46" s="54" t="s">
        <v>136</v>
      </c>
      <c r="D46" s="53">
        <v>1.8899999999999999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9</v>
      </c>
      <c r="K46" s="53">
        <v>1.8899999999999999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9</v>
      </c>
      <c r="R46" s="53">
        <v>1.8899999999999999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9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1.8899999999999999</v>
      </c>
      <c r="AN46" s="53">
        <v>0</v>
      </c>
      <c r="AO46" s="53">
        <v>0</v>
      </c>
      <c r="AP46" s="53">
        <v>0</v>
      </c>
      <c r="AQ46" s="53">
        <v>0</v>
      </c>
      <c r="AR46" s="53">
        <v>0</v>
      </c>
      <c r="AS46" s="53">
        <v>9</v>
      </c>
      <c r="AT46" s="53">
        <f t="shared" ref="AT46:AT49" si="31">R46+AF46</f>
        <v>1.8899999999999999</v>
      </c>
      <c r="AU46" s="53">
        <f t="shared" ref="AU46:BG49" si="32">S46+AG46</f>
        <v>0</v>
      </c>
      <c r="AV46" s="53">
        <f t="shared" si="32"/>
        <v>0</v>
      </c>
      <c r="AW46" s="53">
        <f t="shared" si="32"/>
        <v>0</v>
      </c>
      <c r="AX46" s="53">
        <f t="shared" si="32"/>
        <v>0</v>
      </c>
      <c r="AY46" s="53">
        <f t="shared" si="32"/>
        <v>0</v>
      </c>
      <c r="AZ46" s="53">
        <f t="shared" si="32"/>
        <v>9</v>
      </c>
      <c r="BA46" s="53">
        <f t="shared" si="32"/>
        <v>1.8899999999999999</v>
      </c>
      <c r="BB46" s="53">
        <f t="shared" si="32"/>
        <v>0</v>
      </c>
      <c r="BC46" s="53">
        <f t="shared" si="32"/>
        <v>0</v>
      </c>
      <c r="BD46" s="53">
        <f t="shared" si="32"/>
        <v>0</v>
      </c>
      <c r="BE46" s="53">
        <f t="shared" si="32"/>
        <v>0</v>
      </c>
      <c r="BF46" s="53">
        <f t="shared" si="32"/>
        <v>0</v>
      </c>
      <c r="BG46" s="53">
        <f t="shared" si="32"/>
        <v>9</v>
      </c>
      <c r="BH46" s="54" t="s">
        <v>82</v>
      </c>
    </row>
    <row r="47" s="65" customFormat="1" ht="45" customHeight="1">
      <c r="A47" s="50" t="s">
        <v>137</v>
      </c>
      <c r="B47" s="51" t="s">
        <v>138</v>
      </c>
      <c r="C47" s="54" t="s">
        <v>139</v>
      </c>
      <c r="D47" s="53">
        <v>50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46</v>
      </c>
      <c r="K47" s="53">
        <v>50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46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50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46</v>
      </c>
      <c r="AM47" s="53">
        <v>0</v>
      </c>
      <c r="AN47" s="53">
        <v>0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f t="shared" si="31"/>
        <v>50</v>
      </c>
      <c r="AU47" s="53">
        <f t="shared" si="32"/>
        <v>0</v>
      </c>
      <c r="AV47" s="53">
        <f t="shared" si="32"/>
        <v>0</v>
      </c>
      <c r="AW47" s="53">
        <f t="shared" si="32"/>
        <v>0</v>
      </c>
      <c r="AX47" s="53">
        <f t="shared" si="32"/>
        <v>0</v>
      </c>
      <c r="AY47" s="53">
        <f t="shared" si="32"/>
        <v>0</v>
      </c>
      <c r="AZ47" s="53">
        <f t="shared" si="32"/>
        <v>46</v>
      </c>
      <c r="BA47" s="53">
        <f t="shared" si="32"/>
        <v>0</v>
      </c>
      <c r="BB47" s="53">
        <f t="shared" si="32"/>
        <v>0</v>
      </c>
      <c r="BC47" s="53">
        <f t="shared" si="32"/>
        <v>0</v>
      </c>
      <c r="BD47" s="53">
        <f t="shared" si="32"/>
        <v>0</v>
      </c>
      <c r="BE47" s="53">
        <f t="shared" si="32"/>
        <v>0</v>
      </c>
      <c r="BF47" s="53">
        <f t="shared" si="32"/>
        <v>0</v>
      </c>
      <c r="BG47" s="53">
        <f t="shared" si="32"/>
        <v>0</v>
      </c>
      <c r="BH47" s="54" t="s">
        <v>82</v>
      </c>
    </row>
    <row r="48" s="65" customFormat="1" ht="45" customHeight="1">
      <c r="A48" s="50" t="s">
        <v>140</v>
      </c>
      <c r="B48" s="51" t="s">
        <v>141</v>
      </c>
      <c r="C48" s="54" t="s">
        <v>142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1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f t="shared" si="31"/>
        <v>0</v>
      </c>
      <c r="AU48" s="53">
        <f t="shared" si="32"/>
        <v>0</v>
      </c>
      <c r="AV48" s="53">
        <f t="shared" si="32"/>
        <v>0</v>
      </c>
      <c r="AW48" s="53">
        <f t="shared" si="32"/>
        <v>0</v>
      </c>
      <c r="AX48" s="53">
        <f t="shared" si="32"/>
        <v>0</v>
      </c>
      <c r="AY48" s="53">
        <f t="shared" si="32"/>
        <v>0</v>
      </c>
      <c r="AZ48" s="53">
        <f t="shared" si="32"/>
        <v>0</v>
      </c>
      <c r="BA48" s="53">
        <f t="shared" si="32"/>
        <v>0</v>
      </c>
      <c r="BB48" s="53">
        <f t="shared" si="32"/>
        <v>0</v>
      </c>
      <c r="BC48" s="53">
        <f t="shared" si="32"/>
        <v>0</v>
      </c>
      <c r="BD48" s="53">
        <f t="shared" si="32"/>
        <v>0</v>
      </c>
      <c r="BE48" s="53">
        <f t="shared" si="32"/>
        <v>0</v>
      </c>
      <c r="BF48" s="53">
        <f t="shared" si="32"/>
        <v>0</v>
      </c>
      <c r="BG48" s="53">
        <f t="shared" si="32"/>
        <v>0</v>
      </c>
      <c r="BH48" s="54" t="s">
        <v>82</v>
      </c>
    </row>
    <row r="49" s="65" customFormat="1" ht="69" customHeight="1">
      <c r="A49" s="50" t="s">
        <v>143</v>
      </c>
      <c r="B49" s="51" t="s">
        <v>144</v>
      </c>
      <c r="C49" s="54" t="s">
        <v>145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1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1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1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  <c r="AG49" s="53">
        <v>0</v>
      </c>
      <c r="AH49" s="53">
        <v>0</v>
      </c>
      <c r="AI49" s="53">
        <v>0</v>
      </c>
      <c r="AJ49" s="53">
        <v>0</v>
      </c>
      <c r="AK49" s="53">
        <v>0</v>
      </c>
      <c r="AL49" s="53">
        <v>0</v>
      </c>
      <c r="AM49" s="53">
        <v>0</v>
      </c>
      <c r="AN49" s="53">
        <v>0</v>
      </c>
      <c r="AO49" s="53">
        <v>0</v>
      </c>
      <c r="AP49" s="53">
        <v>0</v>
      </c>
      <c r="AQ49" s="53">
        <v>0</v>
      </c>
      <c r="AR49" s="53">
        <v>0</v>
      </c>
      <c r="AS49" s="53">
        <v>0</v>
      </c>
      <c r="AT49" s="53">
        <f t="shared" si="31"/>
        <v>0</v>
      </c>
      <c r="AU49" s="53">
        <f t="shared" si="32"/>
        <v>0</v>
      </c>
      <c r="AV49" s="53">
        <f t="shared" si="32"/>
        <v>0</v>
      </c>
      <c r="AW49" s="53">
        <f t="shared" si="32"/>
        <v>0</v>
      </c>
      <c r="AX49" s="53">
        <f t="shared" si="32"/>
        <v>0</v>
      </c>
      <c r="AY49" s="53">
        <f t="shared" si="32"/>
        <v>0</v>
      </c>
      <c r="AZ49" s="53">
        <f t="shared" si="32"/>
        <v>1</v>
      </c>
      <c r="BA49" s="53">
        <f t="shared" si="32"/>
        <v>0</v>
      </c>
      <c r="BB49" s="53">
        <f t="shared" si="32"/>
        <v>0</v>
      </c>
      <c r="BC49" s="53">
        <f t="shared" si="32"/>
        <v>0</v>
      </c>
      <c r="BD49" s="53">
        <f t="shared" si="32"/>
        <v>0</v>
      </c>
      <c r="BE49" s="53">
        <f t="shared" si="32"/>
        <v>0</v>
      </c>
      <c r="BF49" s="53">
        <f t="shared" si="32"/>
        <v>0</v>
      </c>
      <c r="BG49" s="53">
        <f t="shared" si="32"/>
        <v>0</v>
      </c>
      <c r="BH49" s="54" t="s">
        <v>82</v>
      </c>
    </row>
    <row r="50" s="66" customFormat="1" ht="33.75" customHeight="1">
      <c r="A50" s="41" t="s">
        <v>146</v>
      </c>
      <c r="B50" s="42" t="s">
        <v>147</v>
      </c>
      <c r="C50" s="43" t="s">
        <v>81</v>
      </c>
      <c r="D50" s="44">
        <f>D51+D52</f>
        <v>0</v>
      </c>
      <c r="E50" s="44">
        <f t="shared" ref="E50:Z50" si="33">E51+E52</f>
        <v>0</v>
      </c>
      <c r="F50" s="44">
        <f t="shared" si="33"/>
        <v>4.6360000000000001</v>
      </c>
      <c r="G50" s="44">
        <f t="shared" si="33"/>
        <v>0</v>
      </c>
      <c r="H50" s="44">
        <f t="shared" si="33"/>
        <v>0</v>
      </c>
      <c r="I50" s="44">
        <f t="shared" si="33"/>
        <v>0</v>
      </c>
      <c r="J50" s="44">
        <f t="shared" si="33"/>
        <v>0</v>
      </c>
      <c r="K50" s="44">
        <f t="shared" si="33"/>
        <v>0</v>
      </c>
      <c r="L50" s="44">
        <f t="shared" si="33"/>
        <v>0</v>
      </c>
      <c r="M50" s="44">
        <f t="shared" si="33"/>
        <v>4.6360000000000001</v>
      </c>
      <c r="N50" s="44">
        <f t="shared" si="33"/>
        <v>0</v>
      </c>
      <c r="O50" s="44">
        <f t="shared" si="33"/>
        <v>0</v>
      </c>
      <c r="P50" s="44">
        <f t="shared" si="33"/>
        <v>0</v>
      </c>
      <c r="Q50" s="44">
        <f t="shared" si="33"/>
        <v>0</v>
      </c>
      <c r="R50" s="44">
        <f t="shared" si="33"/>
        <v>0</v>
      </c>
      <c r="S50" s="44">
        <f t="shared" si="33"/>
        <v>0</v>
      </c>
      <c r="T50" s="44">
        <f t="shared" si="33"/>
        <v>0</v>
      </c>
      <c r="U50" s="44">
        <f t="shared" si="33"/>
        <v>0</v>
      </c>
      <c r="V50" s="44">
        <f t="shared" si="33"/>
        <v>0</v>
      </c>
      <c r="W50" s="44">
        <f t="shared" si="33"/>
        <v>0</v>
      </c>
      <c r="X50" s="44">
        <f t="shared" si="33"/>
        <v>0</v>
      </c>
      <c r="Y50" s="44">
        <f t="shared" si="33"/>
        <v>0</v>
      </c>
      <c r="Z50" s="44">
        <f t="shared" si="33"/>
        <v>0</v>
      </c>
      <c r="AA50" s="44">
        <f t="shared" ref="AA50:BG50" si="34">AA51+AA52</f>
        <v>4.6360000000000001</v>
      </c>
      <c r="AB50" s="44">
        <f t="shared" si="34"/>
        <v>0</v>
      </c>
      <c r="AC50" s="44">
        <f t="shared" si="34"/>
        <v>0</v>
      </c>
      <c r="AD50" s="44">
        <f t="shared" si="34"/>
        <v>0</v>
      </c>
      <c r="AE50" s="44">
        <f t="shared" si="34"/>
        <v>0</v>
      </c>
      <c r="AF50" s="44">
        <f t="shared" si="34"/>
        <v>0</v>
      </c>
      <c r="AG50" s="44">
        <f t="shared" si="34"/>
        <v>0</v>
      </c>
      <c r="AH50" s="44">
        <f t="shared" si="34"/>
        <v>0</v>
      </c>
      <c r="AI50" s="44">
        <f t="shared" si="34"/>
        <v>0</v>
      </c>
      <c r="AJ50" s="44">
        <f t="shared" si="34"/>
        <v>0</v>
      </c>
      <c r="AK50" s="44">
        <f t="shared" si="34"/>
        <v>0</v>
      </c>
      <c r="AL50" s="44">
        <f t="shared" si="34"/>
        <v>0</v>
      </c>
      <c r="AM50" s="44">
        <f t="shared" si="34"/>
        <v>0</v>
      </c>
      <c r="AN50" s="44">
        <f t="shared" si="34"/>
        <v>0</v>
      </c>
      <c r="AO50" s="44">
        <f t="shared" si="34"/>
        <v>0</v>
      </c>
      <c r="AP50" s="44">
        <f t="shared" si="34"/>
        <v>0</v>
      </c>
      <c r="AQ50" s="44">
        <f t="shared" si="34"/>
        <v>0</v>
      </c>
      <c r="AR50" s="44">
        <f t="shared" si="34"/>
        <v>0</v>
      </c>
      <c r="AS50" s="44">
        <f t="shared" si="34"/>
        <v>0</v>
      </c>
      <c r="AT50" s="44">
        <f t="shared" si="34"/>
        <v>0</v>
      </c>
      <c r="AU50" s="44">
        <f t="shared" si="34"/>
        <v>0</v>
      </c>
      <c r="AV50" s="44">
        <f t="shared" si="34"/>
        <v>0</v>
      </c>
      <c r="AW50" s="44">
        <f t="shared" si="34"/>
        <v>0</v>
      </c>
      <c r="AX50" s="44">
        <f t="shared" si="34"/>
        <v>0</v>
      </c>
      <c r="AY50" s="44">
        <f t="shared" si="34"/>
        <v>0</v>
      </c>
      <c r="AZ50" s="44">
        <f t="shared" si="34"/>
        <v>0</v>
      </c>
      <c r="BA50" s="44">
        <f t="shared" si="34"/>
        <v>0</v>
      </c>
      <c r="BB50" s="44">
        <f t="shared" si="34"/>
        <v>0</v>
      </c>
      <c r="BC50" s="44">
        <f t="shared" si="34"/>
        <v>4.6360000000000001</v>
      </c>
      <c r="BD50" s="44">
        <f t="shared" si="34"/>
        <v>0</v>
      </c>
      <c r="BE50" s="44">
        <f t="shared" si="34"/>
        <v>0</v>
      </c>
      <c r="BF50" s="44">
        <f t="shared" si="34"/>
        <v>0</v>
      </c>
      <c r="BG50" s="44">
        <f t="shared" si="34"/>
        <v>0</v>
      </c>
      <c r="BH50" s="43" t="s">
        <v>82</v>
      </c>
    </row>
    <row r="51" s="66" customFormat="1" ht="57" customHeight="1">
      <c r="A51" s="45" t="s">
        <v>148</v>
      </c>
      <c r="B51" s="46" t="s">
        <v>149</v>
      </c>
      <c r="C51" s="47" t="s">
        <v>81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0</v>
      </c>
      <c r="AP51" s="48">
        <v>0</v>
      </c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7" t="s">
        <v>82</v>
      </c>
    </row>
    <row r="52" s="65" customFormat="1" ht="27.75" customHeight="1">
      <c r="A52" s="45" t="s">
        <v>150</v>
      </c>
      <c r="B52" s="46" t="s">
        <v>151</v>
      </c>
      <c r="C52" s="47" t="s">
        <v>81</v>
      </c>
      <c r="D52" s="48">
        <f t="shared" ref="D52:U52" si="35">SUM(D53:D54)</f>
        <v>0</v>
      </c>
      <c r="E52" s="48">
        <f t="shared" si="35"/>
        <v>0</v>
      </c>
      <c r="F52" s="48">
        <f t="shared" si="35"/>
        <v>4.6360000000000001</v>
      </c>
      <c r="G52" s="48">
        <f t="shared" si="35"/>
        <v>0</v>
      </c>
      <c r="H52" s="48">
        <f t="shared" si="35"/>
        <v>0</v>
      </c>
      <c r="I52" s="48">
        <f t="shared" si="35"/>
        <v>0</v>
      </c>
      <c r="J52" s="48">
        <f t="shared" si="35"/>
        <v>0</v>
      </c>
      <c r="K52" s="48">
        <f t="shared" si="35"/>
        <v>0</v>
      </c>
      <c r="L52" s="48">
        <f t="shared" si="35"/>
        <v>0</v>
      </c>
      <c r="M52" s="48">
        <f t="shared" si="35"/>
        <v>4.6360000000000001</v>
      </c>
      <c r="N52" s="48">
        <f t="shared" si="35"/>
        <v>0</v>
      </c>
      <c r="O52" s="48">
        <f t="shared" si="35"/>
        <v>0</v>
      </c>
      <c r="P52" s="48">
        <f t="shared" si="35"/>
        <v>0</v>
      </c>
      <c r="Q52" s="48">
        <f t="shared" si="35"/>
        <v>0</v>
      </c>
      <c r="R52" s="48">
        <f t="shared" si="35"/>
        <v>0</v>
      </c>
      <c r="S52" s="48">
        <f t="shared" si="35"/>
        <v>0</v>
      </c>
      <c r="T52" s="48">
        <f t="shared" si="35"/>
        <v>0</v>
      </c>
      <c r="U52" s="48">
        <f t="shared" si="35"/>
        <v>0</v>
      </c>
      <c r="V52" s="48">
        <f t="shared" ref="V52:BA52" si="36">SUM(V53:V54)</f>
        <v>0</v>
      </c>
      <c r="W52" s="48">
        <f t="shared" si="36"/>
        <v>0</v>
      </c>
      <c r="X52" s="48">
        <f t="shared" si="36"/>
        <v>0</v>
      </c>
      <c r="Y52" s="48">
        <f t="shared" si="36"/>
        <v>0</v>
      </c>
      <c r="Z52" s="48">
        <f t="shared" si="36"/>
        <v>0</v>
      </c>
      <c r="AA52" s="48">
        <f t="shared" si="36"/>
        <v>4.6360000000000001</v>
      </c>
      <c r="AB52" s="48">
        <f t="shared" si="36"/>
        <v>0</v>
      </c>
      <c r="AC52" s="48">
        <f t="shared" si="36"/>
        <v>0</v>
      </c>
      <c r="AD52" s="48">
        <f t="shared" si="36"/>
        <v>0</v>
      </c>
      <c r="AE52" s="48">
        <f t="shared" si="36"/>
        <v>0</v>
      </c>
      <c r="AF52" s="48">
        <f t="shared" si="36"/>
        <v>0</v>
      </c>
      <c r="AG52" s="48">
        <f t="shared" si="36"/>
        <v>0</v>
      </c>
      <c r="AH52" s="48">
        <f t="shared" si="36"/>
        <v>0</v>
      </c>
      <c r="AI52" s="48">
        <f t="shared" si="36"/>
        <v>0</v>
      </c>
      <c r="AJ52" s="48">
        <f t="shared" si="36"/>
        <v>0</v>
      </c>
      <c r="AK52" s="48">
        <f t="shared" si="36"/>
        <v>0</v>
      </c>
      <c r="AL52" s="48">
        <f t="shared" si="36"/>
        <v>0</v>
      </c>
      <c r="AM52" s="48">
        <f t="shared" si="36"/>
        <v>0</v>
      </c>
      <c r="AN52" s="48">
        <f t="shared" si="36"/>
        <v>0</v>
      </c>
      <c r="AO52" s="48">
        <f t="shared" si="36"/>
        <v>0</v>
      </c>
      <c r="AP52" s="48">
        <f t="shared" si="36"/>
        <v>0</v>
      </c>
      <c r="AQ52" s="48">
        <f t="shared" si="36"/>
        <v>0</v>
      </c>
      <c r="AR52" s="48">
        <f t="shared" si="36"/>
        <v>0</v>
      </c>
      <c r="AS52" s="48">
        <f t="shared" si="36"/>
        <v>0</v>
      </c>
      <c r="AT52" s="48">
        <f t="shared" si="36"/>
        <v>0</v>
      </c>
      <c r="AU52" s="48">
        <f t="shared" si="36"/>
        <v>0</v>
      </c>
      <c r="AV52" s="48">
        <f t="shared" si="36"/>
        <v>0</v>
      </c>
      <c r="AW52" s="48">
        <f t="shared" si="36"/>
        <v>0</v>
      </c>
      <c r="AX52" s="48">
        <f t="shared" si="36"/>
        <v>0</v>
      </c>
      <c r="AY52" s="48">
        <f t="shared" si="36"/>
        <v>0</v>
      </c>
      <c r="AZ52" s="48">
        <f t="shared" si="36"/>
        <v>0</v>
      </c>
      <c r="BA52" s="48">
        <f t="shared" si="36"/>
        <v>0</v>
      </c>
      <c r="BB52" s="48">
        <f t="shared" ref="BB52:BG52" si="37">SUM(BB53:BB54)</f>
        <v>0</v>
      </c>
      <c r="BC52" s="48">
        <f t="shared" si="37"/>
        <v>4.6360000000000001</v>
      </c>
      <c r="BD52" s="48">
        <f t="shared" si="37"/>
        <v>0</v>
      </c>
      <c r="BE52" s="48">
        <f t="shared" si="37"/>
        <v>0</v>
      </c>
      <c r="BF52" s="48">
        <f t="shared" si="37"/>
        <v>0</v>
      </c>
      <c r="BG52" s="48">
        <f t="shared" si="37"/>
        <v>0</v>
      </c>
      <c r="BH52" s="47" t="s">
        <v>82</v>
      </c>
    </row>
    <row r="53" s="66" customFormat="1" ht="27.75" customHeight="1">
      <c r="A53" s="67" t="s">
        <v>152</v>
      </c>
      <c r="B53" s="68" t="s">
        <v>153</v>
      </c>
      <c r="C53" s="69" t="s">
        <v>154</v>
      </c>
      <c r="D53" s="53">
        <v>0</v>
      </c>
      <c r="E53" s="53">
        <v>0</v>
      </c>
      <c r="F53" s="53">
        <v>2.7549999999999999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2.7549999999999999</v>
      </c>
      <c r="N53" s="53">
        <v>0</v>
      </c>
      <c r="O53" s="53">
        <v>0</v>
      </c>
      <c r="P53" s="53">
        <v>0</v>
      </c>
      <c r="Q53" s="53">
        <v>0</v>
      </c>
      <c r="R53" s="70">
        <v>0</v>
      </c>
      <c r="S53" s="70">
        <v>0</v>
      </c>
      <c r="T53" s="70">
        <v>0</v>
      </c>
      <c r="U53" s="53">
        <v>0</v>
      </c>
      <c r="V53" s="53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2.7549999999999999</v>
      </c>
      <c r="AB53" s="53">
        <v>0</v>
      </c>
      <c r="AC53" s="53">
        <v>0</v>
      </c>
      <c r="AD53" s="70">
        <v>0</v>
      </c>
      <c r="AE53" s="70">
        <v>0</v>
      </c>
      <c r="AF53" s="70">
        <v>0</v>
      </c>
      <c r="AG53" s="70">
        <v>0</v>
      </c>
      <c r="AH53" s="70">
        <v>0</v>
      </c>
      <c r="AI53" s="53">
        <v>0</v>
      </c>
      <c r="AJ53" s="53">
        <v>0</v>
      </c>
      <c r="AK53" s="70">
        <v>0</v>
      </c>
      <c r="AL53" s="70">
        <v>0</v>
      </c>
      <c r="AM53" s="70">
        <v>0</v>
      </c>
      <c r="AN53" s="70">
        <v>0</v>
      </c>
      <c r="AO53" s="70">
        <v>0</v>
      </c>
      <c r="AP53" s="70">
        <v>0</v>
      </c>
      <c r="AQ53" s="70">
        <v>0</v>
      </c>
      <c r="AR53" s="70">
        <v>0</v>
      </c>
      <c r="AS53" s="70">
        <v>0</v>
      </c>
      <c r="AT53" s="53">
        <f t="shared" ref="AT53:AT54" si="38">R53+AF53</f>
        <v>0</v>
      </c>
      <c r="AU53" s="53">
        <f t="shared" ref="AU53:BG54" si="39">S53+AG53</f>
        <v>0</v>
      </c>
      <c r="AV53" s="53">
        <f t="shared" si="39"/>
        <v>0</v>
      </c>
      <c r="AW53" s="53">
        <f t="shared" si="39"/>
        <v>0</v>
      </c>
      <c r="AX53" s="53">
        <f t="shared" si="39"/>
        <v>0</v>
      </c>
      <c r="AY53" s="53">
        <f t="shared" si="39"/>
        <v>0</v>
      </c>
      <c r="AZ53" s="53">
        <f t="shared" si="39"/>
        <v>0</v>
      </c>
      <c r="BA53" s="53">
        <f t="shared" si="39"/>
        <v>0</v>
      </c>
      <c r="BB53" s="53">
        <f t="shared" si="39"/>
        <v>0</v>
      </c>
      <c r="BC53" s="53">
        <f t="shared" si="39"/>
        <v>2.7549999999999999</v>
      </c>
      <c r="BD53" s="53">
        <f t="shared" si="39"/>
        <v>0</v>
      </c>
      <c r="BE53" s="53">
        <f t="shared" si="39"/>
        <v>0</v>
      </c>
      <c r="BF53" s="53">
        <f t="shared" si="39"/>
        <v>0</v>
      </c>
      <c r="BG53" s="53">
        <f t="shared" si="39"/>
        <v>0</v>
      </c>
      <c r="BH53" s="54" t="s">
        <v>82</v>
      </c>
    </row>
    <row r="54" s="66" customFormat="1" ht="27.75" customHeight="1">
      <c r="A54" s="67" t="s">
        <v>155</v>
      </c>
      <c r="B54" s="68" t="s">
        <v>156</v>
      </c>
      <c r="C54" s="69" t="s">
        <v>157</v>
      </c>
      <c r="D54" s="53">
        <v>0</v>
      </c>
      <c r="E54" s="53">
        <v>0</v>
      </c>
      <c r="F54" s="53">
        <v>1.881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1.881</v>
      </c>
      <c r="N54" s="53">
        <v>0</v>
      </c>
      <c r="O54" s="53">
        <v>0</v>
      </c>
      <c r="P54" s="53">
        <v>0</v>
      </c>
      <c r="Q54" s="53">
        <v>0</v>
      </c>
      <c r="R54" s="70">
        <v>0</v>
      </c>
      <c r="S54" s="70">
        <v>0</v>
      </c>
      <c r="T54" s="70">
        <v>0</v>
      </c>
      <c r="U54" s="53">
        <v>0</v>
      </c>
      <c r="V54" s="53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1.881</v>
      </c>
      <c r="AB54" s="53">
        <v>0</v>
      </c>
      <c r="AC54" s="53">
        <v>0</v>
      </c>
      <c r="AD54" s="70">
        <v>0</v>
      </c>
      <c r="AE54" s="70">
        <v>0</v>
      </c>
      <c r="AF54" s="70">
        <v>0</v>
      </c>
      <c r="AG54" s="70">
        <v>0</v>
      </c>
      <c r="AH54" s="70">
        <v>0</v>
      </c>
      <c r="AI54" s="53">
        <v>0</v>
      </c>
      <c r="AJ54" s="53">
        <v>0</v>
      </c>
      <c r="AK54" s="70">
        <v>0</v>
      </c>
      <c r="AL54" s="70">
        <v>0</v>
      </c>
      <c r="AM54" s="70">
        <v>0</v>
      </c>
      <c r="AN54" s="70">
        <v>0</v>
      </c>
      <c r="AO54" s="70">
        <v>0</v>
      </c>
      <c r="AP54" s="70">
        <v>0</v>
      </c>
      <c r="AQ54" s="70">
        <v>0</v>
      </c>
      <c r="AR54" s="70">
        <v>0</v>
      </c>
      <c r="AS54" s="70">
        <v>0</v>
      </c>
      <c r="AT54" s="53">
        <f t="shared" si="38"/>
        <v>0</v>
      </c>
      <c r="AU54" s="53">
        <f t="shared" si="39"/>
        <v>0</v>
      </c>
      <c r="AV54" s="53">
        <f t="shared" si="39"/>
        <v>0</v>
      </c>
      <c r="AW54" s="53">
        <f t="shared" si="39"/>
        <v>0</v>
      </c>
      <c r="AX54" s="53">
        <f t="shared" si="39"/>
        <v>0</v>
      </c>
      <c r="AY54" s="53">
        <f t="shared" si="39"/>
        <v>0</v>
      </c>
      <c r="AZ54" s="53">
        <f t="shared" si="39"/>
        <v>0</v>
      </c>
      <c r="BA54" s="53">
        <f t="shared" si="39"/>
        <v>0</v>
      </c>
      <c r="BB54" s="53">
        <f t="shared" si="39"/>
        <v>0</v>
      </c>
      <c r="BC54" s="53">
        <f t="shared" si="39"/>
        <v>1.881</v>
      </c>
      <c r="BD54" s="53">
        <f t="shared" si="39"/>
        <v>0</v>
      </c>
      <c r="BE54" s="53">
        <f t="shared" si="39"/>
        <v>0</v>
      </c>
      <c r="BF54" s="53">
        <f t="shared" si="39"/>
        <v>0</v>
      </c>
      <c r="BG54" s="53">
        <f t="shared" si="39"/>
        <v>0</v>
      </c>
      <c r="BH54" s="54" t="s">
        <v>82</v>
      </c>
    </row>
    <row r="55" s="65" customFormat="1" ht="45" customHeight="1">
      <c r="A55" s="41" t="s">
        <v>158</v>
      </c>
      <c r="B55" s="42" t="s">
        <v>159</v>
      </c>
      <c r="C55" s="43" t="s">
        <v>81</v>
      </c>
      <c r="D55" s="44">
        <f t="shared" ref="D55:Q55" si="40">D56+D57+D58+D59+D60+D61+D62+D63</f>
        <v>0</v>
      </c>
      <c r="E55" s="44">
        <f t="shared" si="40"/>
        <v>0</v>
      </c>
      <c r="F55" s="44">
        <f t="shared" si="40"/>
        <v>0</v>
      </c>
      <c r="G55" s="44">
        <f t="shared" si="40"/>
        <v>0</v>
      </c>
      <c r="H55" s="44">
        <f t="shared" si="40"/>
        <v>0</v>
      </c>
      <c r="I55" s="44">
        <f t="shared" si="40"/>
        <v>0</v>
      </c>
      <c r="J55" s="44">
        <f t="shared" si="40"/>
        <v>0</v>
      </c>
      <c r="K55" s="44">
        <f t="shared" si="40"/>
        <v>0</v>
      </c>
      <c r="L55" s="44">
        <f t="shared" si="40"/>
        <v>0</v>
      </c>
      <c r="M55" s="44">
        <f t="shared" si="40"/>
        <v>0</v>
      </c>
      <c r="N55" s="44">
        <f t="shared" si="40"/>
        <v>0</v>
      </c>
      <c r="O55" s="44">
        <f t="shared" si="40"/>
        <v>0</v>
      </c>
      <c r="P55" s="44">
        <f t="shared" si="40"/>
        <v>0</v>
      </c>
      <c r="Q55" s="44">
        <f t="shared" si="40"/>
        <v>0</v>
      </c>
      <c r="R55" s="44">
        <f t="shared" ref="R55:AI55" si="41">R56+R57+R58+R59+R60+R61+R62+R63</f>
        <v>0</v>
      </c>
      <c r="S55" s="44">
        <f t="shared" si="41"/>
        <v>0</v>
      </c>
      <c r="T55" s="44">
        <f t="shared" si="41"/>
        <v>0</v>
      </c>
      <c r="U55" s="44">
        <f t="shared" si="41"/>
        <v>0</v>
      </c>
      <c r="V55" s="44">
        <f t="shared" si="41"/>
        <v>0</v>
      </c>
      <c r="W55" s="44">
        <f t="shared" si="41"/>
        <v>0</v>
      </c>
      <c r="X55" s="44">
        <f t="shared" si="41"/>
        <v>0</v>
      </c>
      <c r="Y55" s="44">
        <f t="shared" si="41"/>
        <v>0</v>
      </c>
      <c r="Z55" s="44">
        <f t="shared" si="41"/>
        <v>0</v>
      </c>
      <c r="AA55" s="44">
        <f t="shared" si="41"/>
        <v>0</v>
      </c>
      <c r="AB55" s="44">
        <f t="shared" si="41"/>
        <v>0</v>
      </c>
      <c r="AC55" s="44">
        <f t="shared" si="41"/>
        <v>0</v>
      </c>
      <c r="AD55" s="44">
        <f t="shared" si="41"/>
        <v>0</v>
      </c>
      <c r="AE55" s="44">
        <f t="shared" si="41"/>
        <v>0</v>
      </c>
      <c r="AF55" s="44">
        <f t="shared" si="41"/>
        <v>0</v>
      </c>
      <c r="AG55" s="44">
        <f t="shared" si="41"/>
        <v>0</v>
      </c>
      <c r="AH55" s="44">
        <f t="shared" si="41"/>
        <v>0</v>
      </c>
      <c r="AI55" s="44">
        <f t="shared" si="41"/>
        <v>0</v>
      </c>
      <c r="AJ55" s="44">
        <f t="shared" ref="AJ55:AS55" si="42">AJ56+AJ57+AJ58+AJ59+AJ60+AJ61+AJ62+AJ63</f>
        <v>0</v>
      </c>
      <c r="AK55" s="44">
        <f t="shared" si="42"/>
        <v>0</v>
      </c>
      <c r="AL55" s="44">
        <f t="shared" si="42"/>
        <v>0</v>
      </c>
      <c r="AM55" s="44">
        <f t="shared" si="42"/>
        <v>0</v>
      </c>
      <c r="AN55" s="44">
        <f t="shared" si="42"/>
        <v>0</v>
      </c>
      <c r="AO55" s="44">
        <f t="shared" si="42"/>
        <v>0</v>
      </c>
      <c r="AP55" s="44">
        <f t="shared" si="42"/>
        <v>0</v>
      </c>
      <c r="AQ55" s="44">
        <f t="shared" si="42"/>
        <v>0</v>
      </c>
      <c r="AR55" s="44">
        <f t="shared" si="42"/>
        <v>0</v>
      </c>
      <c r="AS55" s="44">
        <f t="shared" si="42"/>
        <v>0</v>
      </c>
      <c r="AT55" s="44">
        <f t="shared" ref="AT55:BG55" si="43">AT56+AT57+AT58+AT59+AT60+AT61+AT62+AT63</f>
        <v>0</v>
      </c>
      <c r="AU55" s="44">
        <f t="shared" si="43"/>
        <v>0</v>
      </c>
      <c r="AV55" s="44">
        <f t="shared" si="43"/>
        <v>0</v>
      </c>
      <c r="AW55" s="44">
        <f t="shared" si="43"/>
        <v>0</v>
      </c>
      <c r="AX55" s="44">
        <f t="shared" si="43"/>
        <v>0</v>
      </c>
      <c r="AY55" s="44">
        <f t="shared" si="43"/>
        <v>0</v>
      </c>
      <c r="AZ55" s="44">
        <f t="shared" si="43"/>
        <v>0</v>
      </c>
      <c r="BA55" s="44">
        <f t="shared" si="43"/>
        <v>0</v>
      </c>
      <c r="BB55" s="44">
        <f t="shared" si="43"/>
        <v>0</v>
      </c>
      <c r="BC55" s="44">
        <f t="shared" si="43"/>
        <v>0</v>
      </c>
      <c r="BD55" s="44">
        <f t="shared" si="43"/>
        <v>0</v>
      </c>
      <c r="BE55" s="44">
        <f t="shared" si="43"/>
        <v>0</v>
      </c>
      <c r="BF55" s="44">
        <f t="shared" si="43"/>
        <v>0</v>
      </c>
      <c r="BG55" s="44">
        <f t="shared" si="43"/>
        <v>0</v>
      </c>
      <c r="BH55" s="43" t="s">
        <v>82</v>
      </c>
    </row>
    <row r="56" s="65" customFormat="1" ht="31.5" customHeight="1">
      <c r="A56" s="45" t="s">
        <v>160</v>
      </c>
      <c r="B56" s="46" t="s">
        <v>161</v>
      </c>
      <c r="C56" s="47" t="s">
        <v>81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0</v>
      </c>
      <c r="AI56" s="48">
        <v>0</v>
      </c>
      <c r="AJ56" s="48">
        <v>0</v>
      </c>
      <c r="AK56" s="48">
        <v>0</v>
      </c>
      <c r="AL56" s="48">
        <v>0</v>
      </c>
      <c r="AM56" s="48">
        <v>0</v>
      </c>
      <c r="AN56" s="48">
        <v>0</v>
      </c>
      <c r="AO56" s="48">
        <v>0</v>
      </c>
      <c r="AP56" s="48">
        <v>0</v>
      </c>
      <c r="AQ56" s="48">
        <v>0</v>
      </c>
      <c r="AR56" s="48">
        <v>0</v>
      </c>
      <c r="AS56" s="48">
        <v>0</v>
      </c>
      <c r="AT56" s="48">
        <v>0</v>
      </c>
      <c r="AU56" s="48">
        <v>0</v>
      </c>
      <c r="AV56" s="48">
        <v>0</v>
      </c>
      <c r="AW56" s="48">
        <v>0</v>
      </c>
      <c r="AX56" s="48">
        <v>0</v>
      </c>
      <c r="AY56" s="48">
        <v>0</v>
      </c>
      <c r="AZ56" s="48">
        <v>0</v>
      </c>
      <c r="BA56" s="48">
        <v>0</v>
      </c>
      <c r="BB56" s="48">
        <v>0</v>
      </c>
      <c r="BC56" s="48">
        <v>0</v>
      </c>
      <c r="BD56" s="48">
        <v>0</v>
      </c>
      <c r="BE56" s="48">
        <v>0</v>
      </c>
      <c r="BF56" s="48">
        <v>0</v>
      </c>
      <c r="BG56" s="48">
        <v>0</v>
      </c>
      <c r="BH56" s="47" t="s">
        <v>82</v>
      </c>
    </row>
    <row r="57" s="63" customFormat="1" ht="42.75" customHeight="1">
      <c r="A57" s="45" t="s">
        <v>162</v>
      </c>
      <c r="B57" s="46" t="s">
        <v>163</v>
      </c>
      <c r="C57" s="47" t="s">
        <v>81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0</v>
      </c>
      <c r="AE57" s="48">
        <v>0</v>
      </c>
      <c r="AF57" s="48">
        <v>0</v>
      </c>
      <c r="AG57" s="48">
        <v>0</v>
      </c>
      <c r="AH57" s="48">
        <v>0</v>
      </c>
      <c r="AI57" s="48">
        <v>0</v>
      </c>
      <c r="AJ57" s="48">
        <v>0</v>
      </c>
      <c r="AK57" s="48">
        <v>0</v>
      </c>
      <c r="AL57" s="48">
        <v>0</v>
      </c>
      <c r="AM57" s="48">
        <v>0</v>
      </c>
      <c r="AN57" s="48">
        <v>0</v>
      </c>
      <c r="AO57" s="48">
        <v>0</v>
      </c>
      <c r="AP57" s="48">
        <v>0</v>
      </c>
      <c r="AQ57" s="48">
        <v>0</v>
      </c>
      <c r="AR57" s="48">
        <v>0</v>
      </c>
      <c r="AS57" s="48">
        <v>0</v>
      </c>
      <c r="AT57" s="48">
        <v>0</v>
      </c>
      <c r="AU57" s="48">
        <v>0</v>
      </c>
      <c r="AV57" s="48">
        <v>0</v>
      </c>
      <c r="AW57" s="48">
        <v>0</v>
      </c>
      <c r="AX57" s="48">
        <v>0</v>
      </c>
      <c r="AY57" s="48">
        <v>0</v>
      </c>
      <c r="AZ57" s="48">
        <v>0</v>
      </c>
      <c r="BA57" s="48">
        <v>0</v>
      </c>
      <c r="BB57" s="48">
        <v>0</v>
      </c>
      <c r="BC57" s="48">
        <v>0</v>
      </c>
      <c r="BD57" s="48">
        <v>0</v>
      </c>
      <c r="BE57" s="48">
        <v>0</v>
      </c>
      <c r="BF57" s="48">
        <v>0</v>
      </c>
      <c r="BG57" s="48">
        <v>0</v>
      </c>
      <c r="BH57" s="47" t="s">
        <v>82</v>
      </c>
    </row>
    <row r="58" s="71" customFormat="1" ht="24.75" customHeight="1">
      <c r="A58" s="45" t="s">
        <v>164</v>
      </c>
      <c r="B58" s="46" t="s">
        <v>165</v>
      </c>
      <c r="C58" s="47" t="s">
        <v>81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0</v>
      </c>
      <c r="AI58" s="48">
        <v>0</v>
      </c>
      <c r="AJ58" s="48">
        <v>0</v>
      </c>
      <c r="AK58" s="48">
        <v>0</v>
      </c>
      <c r="AL58" s="48">
        <v>0</v>
      </c>
      <c r="AM58" s="48">
        <v>0</v>
      </c>
      <c r="AN58" s="48">
        <v>0</v>
      </c>
      <c r="AO58" s="48">
        <v>0</v>
      </c>
      <c r="AP58" s="48">
        <v>0</v>
      </c>
      <c r="AQ58" s="48">
        <v>0</v>
      </c>
      <c r="AR58" s="48">
        <v>0</v>
      </c>
      <c r="AS58" s="48">
        <v>0</v>
      </c>
      <c r="AT58" s="48">
        <v>0</v>
      </c>
      <c r="AU58" s="48">
        <v>0</v>
      </c>
      <c r="AV58" s="48">
        <v>0</v>
      </c>
      <c r="AW58" s="48">
        <v>0</v>
      </c>
      <c r="AX58" s="48">
        <v>0</v>
      </c>
      <c r="AY58" s="48">
        <v>0</v>
      </c>
      <c r="AZ58" s="48">
        <v>0</v>
      </c>
      <c r="BA58" s="48">
        <v>0</v>
      </c>
      <c r="BB58" s="48">
        <v>0</v>
      </c>
      <c r="BC58" s="48">
        <v>0</v>
      </c>
      <c r="BD58" s="48">
        <v>0</v>
      </c>
      <c r="BE58" s="48">
        <v>0</v>
      </c>
      <c r="BF58" s="48">
        <v>0</v>
      </c>
      <c r="BG58" s="48">
        <v>0</v>
      </c>
      <c r="BH58" s="47" t="s">
        <v>82</v>
      </c>
    </row>
    <row r="59" s="65" customFormat="1" ht="45" customHeight="1">
      <c r="A59" s="45" t="s">
        <v>166</v>
      </c>
      <c r="B59" s="46" t="s">
        <v>167</v>
      </c>
      <c r="C59" s="47" t="s">
        <v>81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48">
        <v>0</v>
      </c>
      <c r="AM59" s="48">
        <v>0</v>
      </c>
      <c r="AN59" s="48">
        <v>0</v>
      </c>
      <c r="AO59" s="48">
        <v>0</v>
      </c>
      <c r="AP59" s="48">
        <v>0</v>
      </c>
      <c r="AQ59" s="48">
        <v>0</v>
      </c>
      <c r="AR59" s="48">
        <v>0</v>
      </c>
      <c r="AS59" s="48">
        <v>0</v>
      </c>
      <c r="AT59" s="48">
        <v>0</v>
      </c>
      <c r="AU59" s="48">
        <v>0</v>
      </c>
      <c r="AV59" s="48">
        <v>0</v>
      </c>
      <c r="AW59" s="48">
        <v>0</v>
      </c>
      <c r="AX59" s="48">
        <v>0</v>
      </c>
      <c r="AY59" s="48">
        <v>0</v>
      </c>
      <c r="AZ59" s="48">
        <v>0</v>
      </c>
      <c r="BA59" s="48">
        <v>0</v>
      </c>
      <c r="BB59" s="48">
        <v>0</v>
      </c>
      <c r="BC59" s="48">
        <v>0</v>
      </c>
      <c r="BD59" s="48">
        <v>0</v>
      </c>
      <c r="BE59" s="48">
        <v>0</v>
      </c>
      <c r="BF59" s="48">
        <v>0</v>
      </c>
      <c r="BG59" s="48">
        <v>0</v>
      </c>
      <c r="BH59" s="47" t="s">
        <v>82</v>
      </c>
    </row>
    <row r="60" s="65" customFormat="1" ht="36.75" customHeight="1">
      <c r="A60" s="45" t="s">
        <v>168</v>
      </c>
      <c r="B60" s="46" t="s">
        <v>169</v>
      </c>
      <c r="C60" s="47" t="s">
        <v>81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0</v>
      </c>
      <c r="AN60" s="48">
        <v>0</v>
      </c>
      <c r="AO60" s="48">
        <v>0</v>
      </c>
      <c r="AP60" s="48">
        <v>0</v>
      </c>
      <c r="AQ60" s="48">
        <v>0</v>
      </c>
      <c r="AR60" s="48">
        <v>0</v>
      </c>
      <c r="AS60" s="48">
        <v>0</v>
      </c>
      <c r="AT60" s="48">
        <v>0</v>
      </c>
      <c r="AU60" s="48">
        <v>0</v>
      </c>
      <c r="AV60" s="48">
        <v>0</v>
      </c>
      <c r="AW60" s="48">
        <v>0</v>
      </c>
      <c r="AX60" s="48">
        <v>0</v>
      </c>
      <c r="AY60" s="48">
        <v>0</v>
      </c>
      <c r="AZ60" s="48">
        <v>0</v>
      </c>
      <c r="BA60" s="48">
        <v>0</v>
      </c>
      <c r="BB60" s="48">
        <v>0</v>
      </c>
      <c r="BC60" s="48">
        <v>0</v>
      </c>
      <c r="BD60" s="48">
        <v>0</v>
      </c>
      <c r="BE60" s="48">
        <v>0</v>
      </c>
      <c r="BF60" s="48">
        <v>0</v>
      </c>
      <c r="BG60" s="48">
        <v>0</v>
      </c>
      <c r="BH60" s="47" t="s">
        <v>82</v>
      </c>
    </row>
    <row r="61" s="65" customFormat="1" ht="43.5" customHeight="1">
      <c r="A61" s="45" t="s">
        <v>170</v>
      </c>
      <c r="B61" s="46" t="s">
        <v>171</v>
      </c>
      <c r="C61" s="47" t="s">
        <v>81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0</v>
      </c>
      <c r="AI61" s="48">
        <v>0</v>
      </c>
      <c r="AJ61" s="48">
        <v>0</v>
      </c>
      <c r="AK61" s="48">
        <v>0</v>
      </c>
      <c r="AL61" s="48">
        <v>0</v>
      </c>
      <c r="AM61" s="48">
        <v>0</v>
      </c>
      <c r="AN61" s="48">
        <v>0</v>
      </c>
      <c r="AO61" s="48">
        <v>0</v>
      </c>
      <c r="AP61" s="48">
        <v>0</v>
      </c>
      <c r="AQ61" s="48">
        <v>0</v>
      </c>
      <c r="AR61" s="48">
        <v>0</v>
      </c>
      <c r="AS61" s="48">
        <v>0</v>
      </c>
      <c r="AT61" s="48">
        <v>0</v>
      </c>
      <c r="AU61" s="48">
        <v>0</v>
      </c>
      <c r="AV61" s="48">
        <v>0</v>
      </c>
      <c r="AW61" s="48">
        <v>0</v>
      </c>
      <c r="AX61" s="48">
        <v>0</v>
      </c>
      <c r="AY61" s="48">
        <v>0</v>
      </c>
      <c r="AZ61" s="48">
        <v>0</v>
      </c>
      <c r="BA61" s="48">
        <v>0</v>
      </c>
      <c r="BB61" s="48">
        <v>0</v>
      </c>
      <c r="BC61" s="48">
        <v>0</v>
      </c>
      <c r="BD61" s="48">
        <v>0</v>
      </c>
      <c r="BE61" s="48">
        <v>0</v>
      </c>
      <c r="BF61" s="48">
        <v>0</v>
      </c>
      <c r="BG61" s="48">
        <v>0</v>
      </c>
      <c r="BH61" s="47" t="s">
        <v>82</v>
      </c>
    </row>
    <row r="62" s="65" customFormat="1" ht="39.75" customHeight="1">
      <c r="A62" s="45" t="s">
        <v>172</v>
      </c>
      <c r="B62" s="46" t="s">
        <v>173</v>
      </c>
      <c r="C62" s="47" t="s">
        <v>81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0</v>
      </c>
      <c r="AQ62" s="48">
        <v>0</v>
      </c>
      <c r="AR62" s="48">
        <v>0</v>
      </c>
      <c r="AS62" s="48">
        <v>0</v>
      </c>
      <c r="AT62" s="48">
        <v>0</v>
      </c>
      <c r="AU62" s="48">
        <v>0</v>
      </c>
      <c r="AV62" s="48">
        <v>0</v>
      </c>
      <c r="AW62" s="48">
        <v>0</v>
      </c>
      <c r="AX62" s="48">
        <v>0</v>
      </c>
      <c r="AY62" s="48">
        <v>0</v>
      </c>
      <c r="AZ62" s="48">
        <v>0</v>
      </c>
      <c r="BA62" s="48">
        <v>0</v>
      </c>
      <c r="BB62" s="48">
        <v>0</v>
      </c>
      <c r="BC62" s="48">
        <v>0</v>
      </c>
      <c r="BD62" s="48">
        <v>0</v>
      </c>
      <c r="BE62" s="48">
        <v>0</v>
      </c>
      <c r="BF62" s="48">
        <v>0</v>
      </c>
      <c r="BG62" s="48">
        <v>0</v>
      </c>
      <c r="BH62" s="47" t="s">
        <v>82</v>
      </c>
    </row>
    <row r="63" s="65" customFormat="1" ht="27.75" customHeight="1">
      <c r="A63" s="45" t="s">
        <v>174</v>
      </c>
      <c r="B63" s="46" t="s">
        <v>175</v>
      </c>
      <c r="C63" s="47" t="s">
        <v>81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  <c r="AO63" s="48">
        <v>0</v>
      </c>
      <c r="AP63" s="48">
        <v>0</v>
      </c>
      <c r="AQ63" s="48">
        <v>0</v>
      </c>
      <c r="AR63" s="48">
        <v>0</v>
      </c>
      <c r="AS63" s="48">
        <v>0</v>
      </c>
      <c r="AT63" s="48">
        <v>0</v>
      </c>
      <c r="AU63" s="48">
        <v>0</v>
      </c>
      <c r="AV63" s="48">
        <v>0</v>
      </c>
      <c r="AW63" s="48">
        <v>0</v>
      </c>
      <c r="AX63" s="48">
        <v>0</v>
      </c>
      <c r="AY63" s="48">
        <v>0</v>
      </c>
      <c r="AZ63" s="48">
        <v>0</v>
      </c>
      <c r="BA63" s="48">
        <v>0</v>
      </c>
      <c r="BB63" s="48">
        <v>0</v>
      </c>
      <c r="BC63" s="48">
        <v>0</v>
      </c>
      <c r="BD63" s="48">
        <v>0</v>
      </c>
      <c r="BE63" s="48">
        <v>0</v>
      </c>
      <c r="BF63" s="48">
        <v>0</v>
      </c>
      <c r="BG63" s="48">
        <v>0</v>
      </c>
      <c r="BH63" s="47" t="s">
        <v>82</v>
      </c>
    </row>
    <row r="64" s="65" customFormat="1" ht="45" customHeight="1">
      <c r="A64" s="41" t="s">
        <v>176</v>
      </c>
      <c r="B64" s="42" t="s">
        <v>177</v>
      </c>
      <c r="C64" s="43" t="s">
        <v>81</v>
      </c>
      <c r="D64" s="44">
        <f t="shared" ref="D64:Q67" si="44">D65+D66</f>
        <v>0</v>
      </c>
      <c r="E64" s="44">
        <f t="shared" si="44"/>
        <v>0</v>
      </c>
      <c r="F64" s="44">
        <f t="shared" si="44"/>
        <v>0</v>
      </c>
      <c r="G64" s="44">
        <f t="shared" si="44"/>
        <v>0</v>
      </c>
      <c r="H64" s="44">
        <f t="shared" si="44"/>
        <v>0</v>
      </c>
      <c r="I64" s="44">
        <f t="shared" si="44"/>
        <v>0</v>
      </c>
      <c r="J64" s="44">
        <f t="shared" si="44"/>
        <v>0</v>
      </c>
      <c r="K64" s="44">
        <f t="shared" si="44"/>
        <v>0</v>
      </c>
      <c r="L64" s="44">
        <f t="shared" si="44"/>
        <v>0</v>
      </c>
      <c r="M64" s="44">
        <f t="shared" si="44"/>
        <v>0</v>
      </c>
      <c r="N64" s="44">
        <f t="shared" si="44"/>
        <v>0</v>
      </c>
      <c r="O64" s="44">
        <f t="shared" si="44"/>
        <v>0</v>
      </c>
      <c r="P64" s="44">
        <f t="shared" si="44"/>
        <v>0</v>
      </c>
      <c r="Q64" s="44">
        <f t="shared" si="44"/>
        <v>0</v>
      </c>
      <c r="R64" s="44">
        <f t="shared" ref="R64:AI67" si="45">R65+R66</f>
        <v>0</v>
      </c>
      <c r="S64" s="44">
        <f t="shared" si="45"/>
        <v>0</v>
      </c>
      <c r="T64" s="44">
        <f t="shared" si="45"/>
        <v>0</v>
      </c>
      <c r="U64" s="44">
        <f t="shared" si="45"/>
        <v>0</v>
      </c>
      <c r="V64" s="44">
        <f t="shared" si="45"/>
        <v>0</v>
      </c>
      <c r="W64" s="44">
        <f t="shared" si="45"/>
        <v>0</v>
      </c>
      <c r="X64" s="44">
        <f t="shared" si="45"/>
        <v>0</v>
      </c>
      <c r="Y64" s="44">
        <f t="shared" si="45"/>
        <v>0</v>
      </c>
      <c r="Z64" s="44">
        <f t="shared" si="45"/>
        <v>0</v>
      </c>
      <c r="AA64" s="44">
        <f t="shared" si="45"/>
        <v>0</v>
      </c>
      <c r="AB64" s="44">
        <f t="shared" si="45"/>
        <v>0</v>
      </c>
      <c r="AC64" s="44">
        <f t="shared" si="45"/>
        <v>0</v>
      </c>
      <c r="AD64" s="44">
        <f t="shared" si="45"/>
        <v>0</v>
      </c>
      <c r="AE64" s="44">
        <f t="shared" si="45"/>
        <v>0</v>
      </c>
      <c r="AF64" s="44">
        <f t="shared" si="45"/>
        <v>0</v>
      </c>
      <c r="AG64" s="44">
        <f t="shared" si="45"/>
        <v>0</v>
      </c>
      <c r="AH64" s="44">
        <f t="shared" si="45"/>
        <v>0</v>
      </c>
      <c r="AI64" s="44">
        <f t="shared" si="45"/>
        <v>0</v>
      </c>
      <c r="AJ64" s="44">
        <f t="shared" ref="AJ64:AS67" si="46">AJ65+AJ66</f>
        <v>0</v>
      </c>
      <c r="AK64" s="44">
        <f t="shared" si="46"/>
        <v>0</v>
      </c>
      <c r="AL64" s="44">
        <f t="shared" si="46"/>
        <v>0</v>
      </c>
      <c r="AM64" s="44">
        <f t="shared" si="46"/>
        <v>0</v>
      </c>
      <c r="AN64" s="44">
        <f t="shared" si="46"/>
        <v>0</v>
      </c>
      <c r="AO64" s="44">
        <f t="shared" si="46"/>
        <v>0</v>
      </c>
      <c r="AP64" s="44">
        <f t="shared" si="46"/>
        <v>0</v>
      </c>
      <c r="AQ64" s="44">
        <f t="shared" si="46"/>
        <v>0</v>
      </c>
      <c r="AR64" s="44">
        <f t="shared" si="46"/>
        <v>0</v>
      </c>
      <c r="AS64" s="44">
        <f t="shared" si="46"/>
        <v>0</v>
      </c>
      <c r="AT64" s="44">
        <f t="shared" ref="AT64:BG67" si="47">AT65+AT66</f>
        <v>0</v>
      </c>
      <c r="AU64" s="44">
        <f t="shared" si="47"/>
        <v>0</v>
      </c>
      <c r="AV64" s="44">
        <f t="shared" si="47"/>
        <v>0</v>
      </c>
      <c r="AW64" s="44">
        <f t="shared" si="47"/>
        <v>0</v>
      </c>
      <c r="AX64" s="44">
        <f t="shared" si="47"/>
        <v>0</v>
      </c>
      <c r="AY64" s="44">
        <f t="shared" si="47"/>
        <v>0</v>
      </c>
      <c r="AZ64" s="44">
        <f t="shared" si="47"/>
        <v>0</v>
      </c>
      <c r="BA64" s="44">
        <f t="shared" si="47"/>
        <v>0</v>
      </c>
      <c r="BB64" s="44">
        <f t="shared" si="47"/>
        <v>0</v>
      </c>
      <c r="BC64" s="44">
        <f t="shared" si="47"/>
        <v>0</v>
      </c>
      <c r="BD64" s="44">
        <f t="shared" si="47"/>
        <v>0</v>
      </c>
      <c r="BE64" s="44">
        <f t="shared" si="47"/>
        <v>0</v>
      </c>
      <c r="BF64" s="44">
        <f t="shared" si="47"/>
        <v>0</v>
      </c>
      <c r="BG64" s="44">
        <f t="shared" si="47"/>
        <v>0</v>
      </c>
      <c r="BH64" s="43" t="s">
        <v>82</v>
      </c>
    </row>
    <row r="65" s="65" customFormat="1" ht="31.5" customHeight="1">
      <c r="A65" s="45" t="s">
        <v>178</v>
      </c>
      <c r="B65" s="46" t="s">
        <v>179</v>
      </c>
      <c r="C65" s="47" t="s">
        <v>81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0</v>
      </c>
      <c r="BB65" s="48">
        <v>0</v>
      </c>
      <c r="BC65" s="48">
        <v>0</v>
      </c>
      <c r="BD65" s="48">
        <v>0</v>
      </c>
      <c r="BE65" s="48">
        <v>0</v>
      </c>
      <c r="BF65" s="48">
        <v>0</v>
      </c>
      <c r="BG65" s="48">
        <v>0</v>
      </c>
      <c r="BH65" s="47" t="s">
        <v>82</v>
      </c>
    </row>
    <row r="66" s="63" customFormat="1" ht="42.75" customHeight="1">
      <c r="A66" s="45" t="s">
        <v>180</v>
      </c>
      <c r="B66" s="46" t="s">
        <v>181</v>
      </c>
      <c r="C66" s="47" t="s">
        <v>81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48">
        <v>0</v>
      </c>
      <c r="AI66" s="48">
        <v>0</v>
      </c>
      <c r="AJ66" s="48">
        <v>0</v>
      </c>
      <c r="AK66" s="48">
        <v>0</v>
      </c>
      <c r="AL66" s="48">
        <v>0</v>
      </c>
      <c r="AM66" s="48">
        <v>0</v>
      </c>
      <c r="AN66" s="48">
        <v>0</v>
      </c>
      <c r="AO66" s="48">
        <v>0</v>
      </c>
      <c r="AP66" s="48">
        <v>0</v>
      </c>
      <c r="AQ66" s="48">
        <v>0</v>
      </c>
      <c r="AR66" s="48">
        <v>0</v>
      </c>
      <c r="AS66" s="48">
        <v>0</v>
      </c>
      <c r="AT66" s="48">
        <v>0</v>
      </c>
      <c r="AU66" s="48">
        <v>0</v>
      </c>
      <c r="AV66" s="48">
        <v>0</v>
      </c>
      <c r="AW66" s="48">
        <v>0</v>
      </c>
      <c r="AX66" s="48">
        <v>0</v>
      </c>
      <c r="AY66" s="48">
        <v>0</v>
      </c>
      <c r="AZ66" s="48">
        <v>0</v>
      </c>
      <c r="BA66" s="48">
        <v>0</v>
      </c>
      <c r="BB66" s="48">
        <v>0</v>
      </c>
      <c r="BC66" s="48">
        <v>0</v>
      </c>
      <c r="BD66" s="48">
        <v>0</v>
      </c>
      <c r="BE66" s="48">
        <v>0</v>
      </c>
      <c r="BF66" s="48">
        <v>0</v>
      </c>
      <c r="BG66" s="48">
        <v>0</v>
      </c>
      <c r="BH66" s="47" t="s">
        <v>82</v>
      </c>
    </row>
    <row r="67" s="71" customFormat="1" ht="24.75" customHeight="1">
      <c r="A67" s="37" t="s">
        <v>182</v>
      </c>
      <c r="B67" s="38" t="s">
        <v>183</v>
      </c>
      <c r="C67" s="39" t="s">
        <v>81</v>
      </c>
      <c r="D67" s="40">
        <f t="shared" si="44"/>
        <v>0</v>
      </c>
      <c r="E67" s="40">
        <f t="shared" si="44"/>
        <v>0</v>
      </c>
      <c r="F67" s="40">
        <f t="shared" si="44"/>
        <v>0</v>
      </c>
      <c r="G67" s="40">
        <f t="shared" si="44"/>
        <v>0</v>
      </c>
      <c r="H67" s="40">
        <f t="shared" si="44"/>
        <v>0</v>
      </c>
      <c r="I67" s="40">
        <f t="shared" si="44"/>
        <v>0</v>
      </c>
      <c r="J67" s="40">
        <f t="shared" si="44"/>
        <v>0</v>
      </c>
      <c r="K67" s="40">
        <f t="shared" si="44"/>
        <v>0</v>
      </c>
      <c r="L67" s="40">
        <f t="shared" si="44"/>
        <v>0</v>
      </c>
      <c r="M67" s="40">
        <f t="shared" si="44"/>
        <v>0</v>
      </c>
      <c r="N67" s="40">
        <f t="shared" si="44"/>
        <v>0</v>
      </c>
      <c r="O67" s="40">
        <f t="shared" si="44"/>
        <v>0</v>
      </c>
      <c r="P67" s="40">
        <f t="shared" si="44"/>
        <v>0</v>
      </c>
      <c r="Q67" s="40">
        <f t="shared" si="44"/>
        <v>0</v>
      </c>
      <c r="R67" s="40">
        <f t="shared" si="45"/>
        <v>0</v>
      </c>
      <c r="S67" s="40">
        <f t="shared" si="45"/>
        <v>0</v>
      </c>
      <c r="T67" s="40">
        <f t="shared" si="45"/>
        <v>0</v>
      </c>
      <c r="U67" s="40">
        <f t="shared" si="45"/>
        <v>0</v>
      </c>
      <c r="V67" s="40">
        <f t="shared" si="45"/>
        <v>0</v>
      </c>
      <c r="W67" s="40">
        <f t="shared" si="45"/>
        <v>0</v>
      </c>
      <c r="X67" s="40">
        <f t="shared" si="45"/>
        <v>0</v>
      </c>
      <c r="Y67" s="40">
        <f t="shared" si="45"/>
        <v>0</v>
      </c>
      <c r="Z67" s="40">
        <f t="shared" si="45"/>
        <v>0</v>
      </c>
      <c r="AA67" s="40">
        <f t="shared" si="45"/>
        <v>0</v>
      </c>
      <c r="AB67" s="40">
        <f t="shared" si="45"/>
        <v>0</v>
      </c>
      <c r="AC67" s="40">
        <f t="shared" si="45"/>
        <v>0</v>
      </c>
      <c r="AD67" s="40">
        <f t="shared" si="45"/>
        <v>0</v>
      </c>
      <c r="AE67" s="40">
        <f t="shared" si="45"/>
        <v>0</v>
      </c>
      <c r="AF67" s="40">
        <f t="shared" si="45"/>
        <v>0</v>
      </c>
      <c r="AG67" s="40">
        <f t="shared" si="45"/>
        <v>0</v>
      </c>
      <c r="AH67" s="40">
        <f t="shared" si="45"/>
        <v>0</v>
      </c>
      <c r="AI67" s="40">
        <f t="shared" si="45"/>
        <v>0</v>
      </c>
      <c r="AJ67" s="40">
        <f t="shared" si="46"/>
        <v>0</v>
      </c>
      <c r="AK67" s="40">
        <f t="shared" si="46"/>
        <v>0</v>
      </c>
      <c r="AL67" s="40">
        <f t="shared" si="46"/>
        <v>0</v>
      </c>
      <c r="AM67" s="40">
        <f t="shared" si="46"/>
        <v>0</v>
      </c>
      <c r="AN67" s="40">
        <f t="shared" si="46"/>
        <v>0</v>
      </c>
      <c r="AO67" s="40">
        <f t="shared" si="46"/>
        <v>0</v>
      </c>
      <c r="AP67" s="40">
        <f t="shared" si="46"/>
        <v>0</v>
      </c>
      <c r="AQ67" s="40">
        <f t="shared" si="46"/>
        <v>0</v>
      </c>
      <c r="AR67" s="40">
        <f t="shared" si="46"/>
        <v>0</v>
      </c>
      <c r="AS67" s="40">
        <f t="shared" si="46"/>
        <v>0</v>
      </c>
      <c r="AT67" s="40">
        <f t="shared" si="47"/>
        <v>0</v>
      </c>
      <c r="AU67" s="40">
        <f t="shared" si="47"/>
        <v>0</v>
      </c>
      <c r="AV67" s="40">
        <f t="shared" si="47"/>
        <v>0</v>
      </c>
      <c r="AW67" s="40">
        <f t="shared" si="47"/>
        <v>0</v>
      </c>
      <c r="AX67" s="40">
        <f t="shared" si="47"/>
        <v>0</v>
      </c>
      <c r="AY67" s="40">
        <f t="shared" si="47"/>
        <v>0</v>
      </c>
      <c r="AZ67" s="40">
        <f t="shared" si="47"/>
        <v>0</v>
      </c>
      <c r="BA67" s="40">
        <f t="shared" si="47"/>
        <v>0</v>
      </c>
      <c r="BB67" s="40">
        <f t="shared" si="47"/>
        <v>0</v>
      </c>
      <c r="BC67" s="40">
        <f t="shared" si="47"/>
        <v>0</v>
      </c>
      <c r="BD67" s="40">
        <f t="shared" si="47"/>
        <v>0</v>
      </c>
      <c r="BE67" s="40">
        <f t="shared" si="47"/>
        <v>0</v>
      </c>
      <c r="BF67" s="40">
        <f t="shared" si="47"/>
        <v>0</v>
      </c>
      <c r="BG67" s="40">
        <f t="shared" si="47"/>
        <v>0</v>
      </c>
      <c r="BH67" s="39" t="s">
        <v>82</v>
      </c>
    </row>
    <row r="68" s="65" customFormat="1" ht="45" customHeight="1">
      <c r="A68" s="41" t="s">
        <v>184</v>
      </c>
      <c r="B68" s="42" t="s">
        <v>185</v>
      </c>
      <c r="C68" s="43" t="s">
        <v>81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  <c r="AG68" s="44">
        <v>0</v>
      </c>
      <c r="AH68" s="44">
        <v>0</v>
      </c>
      <c r="AI68" s="44">
        <v>0</v>
      </c>
      <c r="AJ68" s="44">
        <v>0</v>
      </c>
      <c r="AK68" s="44">
        <v>0</v>
      </c>
      <c r="AL68" s="44">
        <v>0</v>
      </c>
      <c r="AM68" s="44">
        <v>0</v>
      </c>
      <c r="AN68" s="44">
        <v>0</v>
      </c>
      <c r="AO68" s="44">
        <v>0</v>
      </c>
      <c r="AP68" s="44">
        <v>0</v>
      </c>
      <c r="AQ68" s="44">
        <v>0</v>
      </c>
      <c r="AR68" s="44">
        <v>0</v>
      </c>
      <c r="AS68" s="44">
        <v>0</v>
      </c>
      <c r="AT68" s="44">
        <v>0</v>
      </c>
      <c r="AU68" s="44">
        <v>0</v>
      </c>
      <c r="AV68" s="44">
        <v>0</v>
      </c>
      <c r="AW68" s="44">
        <v>0</v>
      </c>
      <c r="AX68" s="44">
        <v>0</v>
      </c>
      <c r="AY68" s="44">
        <v>0</v>
      </c>
      <c r="AZ68" s="44">
        <v>0</v>
      </c>
      <c r="BA68" s="44">
        <v>0</v>
      </c>
      <c r="BB68" s="44">
        <v>0</v>
      </c>
      <c r="BC68" s="44">
        <v>0</v>
      </c>
      <c r="BD68" s="44">
        <v>0</v>
      </c>
      <c r="BE68" s="44">
        <v>0</v>
      </c>
      <c r="BF68" s="44">
        <v>0</v>
      </c>
      <c r="BG68" s="44">
        <v>0</v>
      </c>
      <c r="BH68" s="43" t="s">
        <v>82</v>
      </c>
    </row>
    <row r="69" s="65" customFormat="1" ht="36.75" customHeight="1">
      <c r="A69" s="41" t="s">
        <v>186</v>
      </c>
      <c r="B69" s="42" t="s">
        <v>187</v>
      </c>
      <c r="C69" s="43" t="s">
        <v>81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S69" s="44">
        <v>0</v>
      </c>
      <c r="AT69" s="44">
        <v>0</v>
      </c>
      <c r="AU69" s="44">
        <v>0</v>
      </c>
      <c r="AV69" s="44">
        <v>0</v>
      </c>
      <c r="AW69" s="44">
        <v>0</v>
      </c>
      <c r="AX69" s="44">
        <v>0</v>
      </c>
      <c r="AY69" s="44">
        <v>0</v>
      </c>
      <c r="AZ69" s="44">
        <v>0</v>
      </c>
      <c r="BA69" s="44">
        <v>0</v>
      </c>
      <c r="BB69" s="44">
        <v>0</v>
      </c>
      <c r="BC69" s="44">
        <v>0</v>
      </c>
      <c r="BD69" s="44">
        <v>0</v>
      </c>
      <c r="BE69" s="44">
        <v>0</v>
      </c>
      <c r="BF69" s="44">
        <v>0</v>
      </c>
      <c r="BG69" s="44">
        <v>0</v>
      </c>
      <c r="BH69" s="43" t="s">
        <v>82</v>
      </c>
    </row>
    <row r="70" s="65" customFormat="1" ht="43.5" customHeight="1">
      <c r="A70" s="37" t="s">
        <v>188</v>
      </c>
      <c r="B70" s="38" t="s">
        <v>189</v>
      </c>
      <c r="C70" s="39" t="s">
        <v>81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  <c r="AE70" s="40">
        <v>0</v>
      </c>
      <c r="AF70" s="40">
        <v>0</v>
      </c>
      <c r="AG70" s="40">
        <v>0</v>
      </c>
      <c r="AH70" s="40">
        <v>0</v>
      </c>
      <c r="AI70" s="40">
        <v>0</v>
      </c>
      <c r="AJ70" s="40">
        <v>0</v>
      </c>
      <c r="AK70" s="40">
        <v>0</v>
      </c>
      <c r="AL70" s="40">
        <v>0</v>
      </c>
      <c r="AM70" s="40">
        <v>0</v>
      </c>
      <c r="AN70" s="40">
        <v>0</v>
      </c>
      <c r="AO70" s="40">
        <v>0</v>
      </c>
      <c r="AP70" s="40">
        <v>0</v>
      </c>
      <c r="AQ70" s="40">
        <v>0</v>
      </c>
      <c r="AR70" s="40">
        <v>0</v>
      </c>
      <c r="AS70" s="40">
        <v>0</v>
      </c>
      <c r="AT70" s="40">
        <v>0</v>
      </c>
      <c r="AU70" s="40">
        <v>0</v>
      </c>
      <c r="AV70" s="40">
        <v>0</v>
      </c>
      <c r="AW70" s="40">
        <v>0</v>
      </c>
      <c r="AX70" s="40">
        <v>0</v>
      </c>
      <c r="AY70" s="40">
        <v>0</v>
      </c>
      <c r="AZ70" s="40">
        <v>0</v>
      </c>
      <c r="BA70" s="40">
        <v>0</v>
      </c>
      <c r="BB70" s="40">
        <v>0</v>
      </c>
      <c r="BC70" s="40">
        <v>0</v>
      </c>
      <c r="BD70" s="40">
        <v>0</v>
      </c>
      <c r="BE70" s="40">
        <v>0</v>
      </c>
      <c r="BF70" s="40">
        <v>0</v>
      </c>
      <c r="BG70" s="40">
        <v>0</v>
      </c>
      <c r="BH70" s="39" t="s">
        <v>82</v>
      </c>
    </row>
    <row r="71" s="71" customFormat="1" ht="53.25" customHeight="1">
      <c r="A71" s="37" t="s">
        <v>190</v>
      </c>
      <c r="B71" s="72" t="s">
        <v>191</v>
      </c>
      <c r="C71" s="39" t="s">
        <v>81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v>0</v>
      </c>
      <c r="V71" s="40">
        <v>0</v>
      </c>
      <c r="W71" s="40">
        <v>0</v>
      </c>
      <c r="X71" s="40">
        <v>0</v>
      </c>
      <c r="Y71" s="40">
        <v>0</v>
      </c>
      <c r="Z71" s="40">
        <v>0</v>
      </c>
      <c r="AA71" s="40">
        <v>0</v>
      </c>
      <c r="AB71" s="40">
        <v>0</v>
      </c>
      <c r="AC71" s="40">
        <v>0</v>
      </c>
      <c r="AD71" s="40">
        <v>0</v>
      </c>
      <c r="AE71" s="40">
        <v>0</v>
      </c>
      <c r="AF71" s="40">
        <v>0</v>
      </c>
      <c r="AG71" s="40">
        <v>0</v>
      </c>
      <c r="AH71" s="40">
        <v>0</v>
      </c>
      <c r="AI71" s="40">
        <v>0</v>
      </c>
      <c r="AJ71" s="40">
        <v>0</v>
      </c>
      <c r="AK71" s="40">
        <v>0</v>
      </c>
      <c r="AL71" s="40">
        <v>0</v>
      </c>
      <c r="AM71" s="40">
        <v>0</v>
      </c>
      <c r="AN71" s="40">
        <v>0</v>
      </c>
      <c r="AO71" s="40">
        <v>0</v>
      </c>
      <c r="AP71" s="40">
        <v>0</v>
      </c>
      <c r="AQ71" s="40">
        <v>0</v>
      </c>
      <c r="AR71" s="40">
        <v>0</v>
      </c>
      <c r="AS71" s="40">
        <v>0</v>
      </c>
      <c r="AT71" s="40">
        <v>0</v>
      </c>
      <c r="AU71" s="40">
        <v>0</v>
      </c>
      <c r="AV71" s="40">
        <v>0</v>
      </c>
      <c r="AW71" s="40">
        <v>0</v>
      </c>
      <c r="AX71" s="40">
        <v>0</v>
      </c>
      <c r="AY71" s="40">
        <v>0</v>
      </c>
      <c r="AZ71" s="40">
        <v>0</v>
      </c>
      <c r="BA71" s="40">
        <v>0</v>
      </c>
      <c r="BB71" s="40">
        <v>0</v>
      </c>
      <c r="BC71" s="40">
        <v>0</v>
      </c>
      <c r="BD71" s="40">
        <v>0</v>
      </c>
      <c r="BE71" s="40">
        <v>0</v>
      </c>
      <c r="BF71" s="40">
        <v>0</v>
      </c>
      <c r="BG71" s="40">
        <v>0</v>
      </c>
      <c r="BH71" s="39" t="s">
        <v>82</v>
      </c>
    </row>
    <row r="72" s="65" customFormat="1" ht="36" customHeight="1">
      <c r="A72" s="37" t="s">
        <v>192</v>
      </c>
      <c r="B72" s="72" t="s">
        <v>193</v>
      </c>
      <c r="C72" s="39" t="s">
        <v>81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0">
        <v>0</v>
      </c>
      <c r="W72" s="40">
        <v>0</v>
      </c>
      <c r="X72" s="40">
        <v>0</v>
      </c>
      <c r="Y72" s="40">
        <v>0</v>
      </c>
      <c r="Z72" s="40">
        <v>0</v>
      </c>
      <c r="AA72" s="40">
        <v>0</v>
      </c>
      <c r="AB72" s="40">
        <v>0</v>
      </c>
      <c r="AC72" s="40">
        <v>0</v>
      </c>
      <c r="AD72" s="40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0">
        <v>0</v>
      </c>
      <c r="AL72" s="40">
        <v>0</v>
      </c>
      <c r="AM72" s="40">
        <v>0</v>
      </c>
      <c r="AN72" s="40">
        <v>0</v>
      </c>
      <c r="AO72" s="40">
        <v>0</v>
      </c>
      <c r="AP72" s="40">
        <v>0</v>
      </c>
      <c r="AQ72" s="40">
        <v>0</v>
      </c>
      <c r="AR72" s="40">
        <v>0</v>
      </c>
      <c r="AS72" s="40">
        <v>0</v>
      </c>
      <c r="AT72" s="40">
        <v>0</v>
      </c>
      <c r="AU72" s="40">
        <v>0</v>
      </c>
      <c r="AV72" s="40">
        <v>0</v>
      </c>
      <c r="AW72" s="40">
        <v>0</v>
      </c>
      <c r="AX72" s="40">
        <v>0</v>
      </c>
      <c r="AY72" s="40">
        <v>0</v>
      </c>
      <c r="AZ72" s="40">
        <v>0</v>
      </c>
      <c r="BA72" s="40">
        <v>0</v>
      </c>
      <c r="BB72" s="40">
        <v>0</v>
      </c>
      <c r="BC72" s="40">
        <v>0</v>
      </c>
      <c r="BD72" s="40">
        <v>0</v>
      </c>
      <c r="BE72" s="40">
        <v>0</v>
      </c>
      <c r="BF72" s="40">
        <v>0</v>
      </c>
      <c r="BG72" s="40">
        <v>0</v>
      </c>
      <c r="BH72" s="39" t="s">
        <v>82</v>
      </c>
    </row>
  </sheetData>
  <sheetProtection password="0" autoFilter="0" content="1" deleteColumns="0" deleteRows="0" formatCells="0" formatColumns="0" formatRows="0" insertColumns="0" insertHyperlinks="0" insertRows="0" pivotTables="0" selectLockedCells="1" selectUnlockedCells="1" sheet="0" sort="0"/>
  <mergeCells count="26">
    <mergeCell ref="BG1:BH3"/>
    <mergeCell ref="A4:AS4"/>
    <mergeCell ref="A5:AS5"/>
    <mergeCell ref="A6:AS6"/>
    <mergeCell ref="A7:AS7"/>
    <mergeCell ref="A8:AS8"/>
    <mergeCell ref="A9:AS9"/>
    <mergeCell ref="A10:AS10"/>
    <mergeCell ref="A11:AS11"/>
    <mergeCell ref="A12:AS12"/>
    <mergeCell ref="A14:A17"/>
    <mergeCell ref="B14:B17"/>
    <mergeCell ref="C14:C17"/>
    <mergeCell ref="D14:Q15"/>
    <mergeCell ref="R14:AE15"/>
    <mergeCell ref="AF14:AS15"/>
    <mergeCell ref="AT14:BG15"/>
    <mergeCell ref="BH14:BH17"/>
    <mergeCell ref="D16:J16"/>
    <mergeCell ref="K16:Q16"/>
    <mergeCell ref="R16:X16"/>
    <mergeCell ref="Y16:AE16"/>
    <mergeCell ref="AF16:AL16"/>
    <mergeCell ref="AM16:AS16"/>
    <mergeCell ref="AT16:AZ16"/>
    <mergeCell ref="BA16:BG16"/>
  </mergeCells>
  <printOptions headings="0" gridLines="0"/>
  <pageMargins left="0.70866141732283472" right="0.70866141732283472" top="0.74803149606299213" bottom="0.74803149606299213" header="0.31496062992125978" footer="0.31496062992125978"/>
  <pageSetup paperSize="8" scale="41" firstPageNumber="1" fitToWidth="2" fitToHeight="1" pageOrder="downThenOver" orientation="landscape" usePrinterDefaults="1" blackAndWhite="0" draft="0" cellComments="none" useFirstPageNumber="0" errors="displayed" horizontalDpi="600" verticalDpi="600" copies="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Datanium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revision>2</cp:revision>
  <dcterms:created xsi:type="dcterms:W3CDTF">2009-07-27T10:10:26Z</dcterms:created>
  <dcterms:modified xsi:type="dcterms:W3CDTF">2023-12-05T07:17:47Z</dcterms:modified>
</cp:coreProperties>
</file>