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6" sheetId="1" state="visible" r:id="rId1"/>
  </sheets>
  <definedNames>
    <definedName name="_FilterDatabase" localSheetId="0" hidden="1">6!$A$19:$C$73</definedName>
    <definedName name="Print_Area" localSheetId="0" hidden="0">6!$A$1:$AB$73</definedName>
  </definedNames>
  <calcPr calcMode="autoNoTable" fullCalcOnLoad="0" refMode="A1" iterate="0" iterateCount="100" iterateDelta="0.001" fullPrecision="1" calcCompleted="0" calcOnSave="1" concurrentCalc="1" concurrentManualCount="1" forceFullCalc="0"/>
</workbook>
</file>

<file path=xl/sharedStrings.xml><?xml version="1.0" encoding="utf-8"?>
<sst xmlns="http://schemas.openxmlformats.org/spreadsheetml/2006/main" count="159" uniqueCount="159">
  <si>
    <t xml:space="preserve">Приложение № 6 к приказу МЖКХиЭ НСО от «04» декабря 2023 г. № 206-НПА</t>
  </si>
  <si>
    <t xml:space="preserve"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</si>
  <si>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Инвестиционная программа Западно-Сибирской дирекции по энергообеспечению - структурного подразделения Трансэнерго - филиала ОАО "РЖД" на 2020-2024 гг.</t>
  </si>
  <si>
    <t xml:space="preserve">Год раскрытия информации: 2023 год</t>
  </si>
  <si>
    <t xml:space="preserve">Приказ министерства жилищно-коммунального хозяйства и энергетики Новосибирской области от 05 июля 2022 г. № 109 «Об утверждении корректировки инвестиционной программы Западно-Сибирской дирекции по энергообеспечению структурного подразделения Трансэнерго – филиала ОАО «РЖД» на 2022-2024 годы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</si>
  <si>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</si>
  <si>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</si>
  <si>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</si>
  <si>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</si>
  <si>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Краткое обоснование  корректировки утвержденного плана</t>
  </si>
  <si>
    <t xml:space="preserve">План </t>
  </si>
  <si>
    <t xml:space="preserve">Предложение по корректировке утвержденного плана</t>
  </si>
  <si>
    <t>Квартал</t>
  </si>
  <si>
    <t>МВ×А</t>
  </si>
  <si>
    <t>Мвар</t>
  </si>
  <si>
    <t xml:space="preserve">км ЛЭП</t>
  </si>
  <si>
    <t>МВт</t>
  </si>
  <si>
    <t>шт.</t>
  </si>
  <si>
    <t>4.7.1</t>
  </si>
  <si>
    <t>4.7.2</t>
  </si>
  <si>
    <t>4.7.3</t>
  </si>
  <si>
    <t>4.7.4</t>
  </si>
  <si>
    <t>4.7.5</t>
  </si>
  <si>
    <t>4.7.6</t>
  </si>
  <si>
    <t>4.8.1</t>
  </si>
  <si>
    <t>4.8.2</t>
  </si>
  <si>
    <t>4.8.3</t>
  </si>
  <si>
    <t>4.8.4</t>
  </si>
  <si>
    <t>4.8.5</t>
  </si>
  <si>
    <t>4.8.6</t>
  </si>
  <si>
    <t>4.9.1</t>
  </si>
  <si>
    <t>4.9.2</t>
  </si>
  <si>
    <t>4.9.3</t>
  </si>
  <si>
    <t>4.9.4</t>
  </si>
  <si>
    <t>4.9.5</t>
  </si>
  <si>
    <t>4.9.6</t>
  </si>
  <si>
    <t>4.10.1</t>
  </si>
  <si>
    <t>4.10.2</t>
  </si>
  <si>
    <t>4.10.3</t>
  </si>
  <si>
    <t>4.10.4</t>
  </si>
  <si>
    <t>4.10.5</t>
  </si>
  <si>
    <t>4.10.6</t>
  </si>
  <si>
    <t>5</t>
  </si>
  <si>
    <t>1</t>
  </si>
  <si>
    <t xml:space="preserve">Новосибирская область</t>
  </si>
  <si>
    <t>Г</t>
  </si>
  <si>
    <t>нд</t>
  </si>
  <si>
    <t>1.1</t>
  </si>
  <si>
    <t xml:space="preserve">Технологическое присоединение, всего, в том числе:</t>
  </si>
  <si>
    <t>1.1.1</t>
  </si>
  <si>
    <t xml:space="preserve">Технологическое присоединение энергопринимающих устройств потребителей, всего, в том числе:</t>
  </si>
  <si>
    <t>1.1.1.1</t>
  </si>
  <si>
    <t xml:space="preserve"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</si>
  <si>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</si>
  <si>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 xml:space="preserve"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</si>
  <si>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</si>
  <si>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 xml:space="preserve">Технологическое присоединение энергопринимающих устройств потребителей свыше 150 кВт, всего, в том числе:</t>
  </si>
  <si>
    <t>1.1.2</t>
  </si>
  <si>
    <t xml:space="preserve">Технологическое присоединение объектов электросетевого хозяйства, всего, в том числе:</t>
  </si>
  <si>
    <t>1.1.2.1</t>
  </si>
  <si>
    <t xml:space="preserve"> Реконструкция объектов электросетевого хозяйства, принадлежащих  иным сетевым организациям и иным лицам, всего, в том числе:</t>
  </si>
  <si>
    <t>1.1.2.1.1</t>
  </si>
  <si>
    <t xml:space="preserve">ЛЭП-10 кВ в ячейке № 3 (фидер Ф-4-10 кВ) и в ячейке № 5 (фидер Ф-6-10 кВ) РУ-10 кВ от ТП Чик, Новосибирской ЭЧ. Технологическое присоединение ЭПУ по адресу: Новосибирская область, Коченевский район, р.п. Чик, АО "РЭС"</t>
  </si>
  <si>
    <t>M_ЗСИБНТЭ-НО13</t>
  </si>
  <si>
    <t>IV</t>
  </si>
  <si>
    <t>1.1.2.1.2</t>
  </si>
  <si>
    <t xml:space="preserve">ВЛ-10 кВ от ф. Ф-1-10 кВ РУ-10 кВ ПС Чаны, Барабинской ЭЧ. Технологическое присоединение ЭПУ по адресу: Новосибирская область, Чановский район, р.п. Чаны. АО «Региональные электрические сети»»</t>
  </si>
  <si>
    <t>M_ЗСИБНТЭ-НО14</t>
  </si>
  <si>
    <t>1.1.2.2</t>
  </si>
  <si>
    <t xml:space="preserve">Реконструкция к электрическим сетям иных сетевых организаций, всего, в том числе:</t>
  </si>
  <si>
    <t>1.1.3</t>
  </si>
  <si>
    <t xml:space="preserve">Технологическое присоединение объектов по производству электрической энергии всего, в том числе:</t>
  </si>
  <si>
    <t>1.1.3.1</t>
  </si>
  <si>
    <t xml:space="preserve">Наименование объекта по производству электрической энергии, всего, в том числе:</t>
  </si>
  <si>
    <t>1.1.3.1.1</t>
  </si>
  <si>
    <t xml:space="preserve"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</si>
  <si>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1.1.3.1.2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</si>
  <si>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</si>
  <si>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1.1.3.1.3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</si>
  <si>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</si>
  <si>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</si>
  <si>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1.1.3.2.1</t>
  </si>
  <si>
    <t>1.1.3.2.2</t>
  </si>
  <si>
    <t>1.1.3.2.3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</si>
  <si>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</si>
  <si>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</si>
  <si>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 xml:space="preserve"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</si>
  <si>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</si>
  <si>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</si>
  <si>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</si>
  <si>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</si>
  <si>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</si>
  <si>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</si>
  <si>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</si>
  <si>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</si>
  <si>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</si>
  <si>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</si>
  <si>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>1.2.1.2</t>
  </si>
  <si>
    <t xml:space="preserve">Модернизация, техническое перевооружение трансформаторных и иных подстанций, распределительных пунктов, всего, в том числе:</t>
  </si>
  <si>
    <t>1.2.1.2.1</t>
  </si>
  <si>
    <t xml:space="preserve">Техническое перевооружение ЦРП-10/0,4 кВ ст. Татарская</t>
  </si>
  <si>
    <t>J_ЗСИБНТЭ-НО8</t>
  </si>
  <si>
    <t>1.2.1.2.2</t>
  </si>
  <si>
    <t xml:space="preserve">Техническое перевооружение тяговой подстанции Сокур </t>
  </si>
  <si>
    <t>J_ЗСИБНТЭ-НО27</t>
  </si>
  <si>
    <t>1.2.1.2.3</t>
  </si>
  <si>
    <t xml:space="preserve">Техническое перевооружение  ЗРУ-10кВ ЭЧЭ 247 ст. Чебула</t>
  </si>
  <si>
    <t>N_ЗСИБНТЭ-НО1</t>
  </si>
  <si>
    <t>1.2.1.2.4</t>
  </si>
  <si>
    <t xml:space="preserve">Техническое перевооружение тяговой подстанции Карачи (ПС 110 кВ Карачи) Западно-Сибирской дирекции по энергообеспечению. Организация УРОВ</t>
  </si>
  <si>
    <t>J_ЗСИБНТЭ-НО29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</si>
  <si>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</si>
  <si>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</si>
  <si>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</si>
  <si>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</si>
  <si>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>1.2.2.2</t>
  </si>
  <si>
    <t xml:space="preserve">Модернизация, техническое перевооружение линий электропередачи, всего, в том числе:</t>
  </si>
  <si>
    <t>1.2.2.2.1</t>
  </si>
  <si>
    <t xml:space="preserve">Техническое перевооружение воздушной линии 0,4кВ от  ТП-1, ТП-2, КТП-4, КТПНС-5, ТП-7 ст. Купино </t>
  </si>
  <si>
    <t>J_ЗСИБНТЭ-НО2</t>
  </si>
  <si>
    <t>1.2.2.2.2</t>
  </si>
  <si>
    <t xml:space="preserve">Техническое перевооружение воздушной линии 0,4 кВ от ТП-25 
ст. Иня-Восточная и на ст. Болотная</t>
  </si>
  <si>
    <t>J_ЗСИБНТЭ-НО3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</si>
  <si>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</si>
  <si>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</si>
  <si>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</si>
  <si>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«Установка приборов учета, класс напряжения 0,22 (0,4) кВ, всего, в том числе:»</t>
  </si>
  <si>
    <t>1.2.3.2</t>
  </si>
  <si>
    <t xml:space="preserve">«Установка приборов учета, класс напряжения 6 (10) кВ, всего, в том числе:»</t>
  </si>
  <si>
    <t>1.2.3.3</t>
  </si>
  <si>
    <t xml:space="preserve">«Установка приборов учета, класс напряжения 35 кВ, всего, в том числе:»</t>
  </si>
  <si>
    <t>1.2.3.4</t>
  </si>
  <si>
    <t xml:space="preserve">«Установка приборов учета, класс напряжения 110 кВ и выше, всего, в том числе:»</t>
  </si>
  <si>
    <t>1.2.3.5</t>
  </si>
  <si>
    <t xml:space="preserve">«Включение приборов учета в систему сбора и передачи данных, класс напряжения 0,22 (0,4) кВ, всего, в том числе:»</t>
  </si>
  <si>
    <t>1.2.3.6</t>
  </si>
  <si>
    <t xml:space="preserve">«Включение приборов учета в систему сбора и передачи данных, класс напряжения 6 (10) кВ, всего, в том числе:»</t>
  </si>
  <si>
    <t>1.2.3.7</t>
  </si>
  <si>
    <t xml:space="preserve">«Включение приборов учета в систему сбора и передачи данных, класс напряжения 35 кВ, всего, в том числе:»</t>
  </si>
  <si>
    <t>1.2.3.8</t>
  </si>
  <si>
    <t xml:space="preserve">«Включение приборов учета в систему сбора и передачи данных, класс напряжения 110 кВ и выше, всего, в том числе:»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</si>
  <si>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</si>
  <si>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</si>
  <si>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</si>
  <si>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</si>
  <si>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>1.2.4.2</t>
  </si>
  <si>
    <t xml:space="preserve">Модернизация, техническое перевооружение прочих объектов основных средств, всего, в том числе:</t>
  </si>
  <si>
    <t>1.3</t>
  </si>
  <si>
    <t xml:space="preserve"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</si>
  <si>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</si>
  <si>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 xml:space="preserve"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</si>
  <si>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</si>
  <si>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 xml:space="preserve">Инвестиционные проекты, предусмотренные схемой и программой развития субъекта Российской Федерации, всего, в том числе:</t>
  </si>
  <si>
    <t>1.4</t>
  </si>
  <si>
    <t xml:space="preserve">Прочее новое строительство объектов электросетевого хозяйства, всего, в том числе:</t>
  </si>
  <si>
    <t>1.5</t>
  </si>
  <si>
    <t xml:space="preserve">Покупка земельных участков для целей реализации инвестиционных проектов, всего, в том числе:</t>
  </si>
  <si>
    <t>1.6</t>
  </si>
  <si>
    <t xml:space="preserve">Прочие инвестиционные проекты, всего, в том числе: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</si>
</sst>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4">
    <font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1.000000"/>
      <color indexed="64"/>
      <name val="Calibri"/>
      <scheme val="none"/>
    </font>
    <font>
      <i val="0"/>
      <strike val="0"/>
      <u val="none"/>
      <vertAlign val="baseline"/>
      <sz val="11.000000"/>
      <color indexed="65"/>
      <name val="Calibri"/>
      <scheme val="none"/>
    </font>
    <font>
      <i val="0"/>
      <strike val="0"/>
      <u val="none"/>
      <vertAlign val="baseline"/>
      <sz val="11.000000"/>
      <color indexed="62"/>
      <name val="Calibri"/>
      <scheme val="none"/>
    </font>
    <font>
      <b/>
      <i val="0"/>
      <strike val="0"/>
      <u val="none"/>
      <vertAlign val="baseline"/>
      <sz val="11.000000"/>
      <color indexed="63"/>
      <name val="Calibri"/>
      <scheme val="none"/>
    </font>
    <font>
      <b/>
      <i val="0"/>
      <strike val="0"/>
      <u val="none"/>
      <vertAlign val="baseline"/>
      <sz val="11.000000"/>
      <color indexed="52"/>
      <name val="Calibri"/>
      <scheme val="none"/>
    </font>
    <font>
      <b/>
      <i val="0"/>
      <strike val="0"/>
      <u val="none"/>
      <vertAlign val="baseline"/>
      <sz val="15.000000"/>
      <color indexed="56"/>
      <name val="Calibri"/>
      <scheme val="none"/>
    </font>
    <font>
      <b/>
      <i val="0"/>
      <strike val="0"/>
      <u val="none"/>
      <vertAlign val="baseline"/>
      <sz val="13.000000"/>
      <color indexed="56"/>
      <name val="Calibri"/>
      <scheme val="none"/>
    </font>
    <font>
      <b/>
      <i val="0"/>
      <strike val="0"/>
      <u val="none"/>
      <vertAlign val="baseline"/>
      <sz val="11.000000"/>
      <color indexed="56"/>
      <name val="Calibri"/>
      <scheme val="none"/>
    </font>
    <font>
      <b/>
      <i val="0"/>
      <strike val="0"/>
      <u val="none"/>
      <vertAlign val="baseline"/>
      <sz val="11.000000"/>
      <color indexed="64"/>
      <name val="Calibri"/>
      <scheme val="none"/>
    </font>
    <font>
      <b/>
      <i val="0"/>
      <strike val="0"/>
      <u val="none"/>
      <vertAlign val="baseline"/>
      <sz val="11.000000"/>
      <color indexed="65"/>
      <name val="Calibri"/>
      <scheme val="none"/>
    </font>
    <font>
      <b/>
      <i val="0"/>
      <strike val="0"/>
      <u val="none"/>
      <vertAlign val="baseline"/>
      <sz val="18.000000"/>
      <color indexed="56"/>
      <name val="Cambria"/>
      <scheme val="none"/>
    </font>
    <font>
      <i val="0"/>
      <strike val="0"/>
      <u val="none"/>
      <vertAlign val="baseline"/>
      <sz val="11.000000"/>
      <color indexed="60"/>
      <name val="Calibri"/>
      <scheme val="none"/>
    </font>
    <font>
      <i val="0"/>
      <strike val="0"/>
      <u val="none"/>
      <vertAlign val="baseline"/>
      <sz val="11.000000"/>
      <color indexed="20"/>
      <name val="Calibri"/>
      <scheme val="none"/>
    </font>
    <font>
      <i/>
      <strike val="0"/>
      <u val="none"/>
      <vertAlign val="baseline"/>
      <sz val="11.000000"/>
      <color indexed="23"/>
      <name val="Calibri"/>
      <scheme val="none"/>
    </font>
    <font>
      <i val="0"/>
      <strike val="0"/>
      <u val="none"/>
      <vertAlign val="baseline"/>
      <sz val="11.000000"/>
      <color indexed="52"/>
      <name val="Calibri"/>
      <scheme val="none"/>
    </font>
    <font>
      <i val="0"/>
      <strike val="0"/>
      <u val="none"/>
      <vertAlign val="baseline"/>
      <sz val="11.000000"/>
      <color indexed="2"/>
      <name val="Calibri"/>
      <scheme val="none"/>
    </font>
    <font>
      <i val="0"/>
      <strike val="0"/>
      <u val="none"/>
      <vertAlign val="baseline"/>
      <sz val="11.000000"/>
      <color indexed="17"/>
      <name val="Calibri"/>
      <scheme val="none"/>
    </font>
    <font>
      <i val="0"/>
      <strike val="0"/>
      <u val="none"/>
      <vertAlign val="baseline"/>
      <sz val="12.000000"/>
      <name val="Times New Roman"/>
      <scheme val="none"/>
    </font>
    <font>
      <b/>
      <i val="0"/>
      <strike val="0"/>
      <u val="none"/>
      <vertAlign val="baseline"/>
      <sz val="12.000000"/>
      <color indexed="64"/>
      <name val="Times New Roman"/>
      <scheme val="none"/>
    </font>
    <font>
      <b/>
      <i val="0"/>
      <strike val="0"/>
      <u val="none"/>
      <vertAlign val="baseline"/>
      <sz val="12.000000"/>
      <name val="Times New Roman"/>
      <scheme val="none"/>
    </font>
    <font>
      <i val="0"/>
      <strike val="0"/>
      <u val="none"/>
      <vertAlign val="baseline"/>
      <sz val="12.000000"/>
      <color indexed="64"/>
      <name val="Times New Roman"/>
      <scheme val="none"/>
    </font>
    <font>
      <b/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1.000000"/>
      <color theme="1"/>
      <name val="Times New Roman"/>
      <scheme val="none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indexed="44"/>
        <bgColor indexed="44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rgb="FFCCECFF"/>
        <bgColor rgb="FFCCECFF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3">
    <xf fontId="0" fillId="0" borderId="0" numFmtId="0" applyNumberFormat="1" applyFont="1" applyFill="1" applyBorder="1" applyProtection="1" quotePrefix="0" pivotButton="0">
      <protection hidden="0" locked="1"/>
    </xf>
    <xf fontId="1" fillId="2" borderId="0" numFmtId="0" applyNumberFormat="0" applyFont="1" applyFill="1" applyBorder="0" applyProtection="0" quotePrefix="0" pivotButton="0">
      <protection hidden="0" locked="1"/>
    </xf>
    <xf fontId="1" fillId="3" borderId="0" numFmtId="0" applyNumberFormat="0" applyFont="1" applyFill="1" applyBorder="0" applyProtection="0" quotePrefix="0" pivotButton="0">
      <protection hidden="0" locked="1"/>
    </xf>
    <xf fontId="1" fillId="4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6" borderId="0" numFmtId="0" applyNumberFormat="0" applyFont="1" applyFill="1" applyBorder="0" applyProtection="0" quotePrefix="0" pivotButton="0">
      <protection hidden="0" locked="1"/>
    </xf>
    <xf fontId="1" fillId="7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9" borderId="0" numFmtId="0" applyNumberFormat="0" applyFont="1" applyFill="1" applyBorder="0" applyProtection="0" quotePrefix="0" pivotButton="0">
      <protection hidden="0" locked="1"/>
    </xf>
    <xf fontId="1" fillId="10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11" borderId="0" numFmtId="0" applyNumberFormat="0" applyFont="1" applyFill="1" applyBorder="0" applyProtection="0" quotePrefix="0" pivotButton="0">
      <protection hidden="0" locked="1"/>
    </xf>
    <xf fontId="2" fillId="12" borderId="0" numFmtId="0" applyNumberFormat="0" applyFont="1" applyFill="1" applyBorder="0" applyProtection="0" quotePrefix="0" pivotButton="0">
      <protection hidden="0" locked="1"/>
    </xf>
    <xf fontId="2" fillId="9" borderId="0" numFmtId="0" applyNumberFormat="0" applyFont="1" applyFill="1" applyBorder="0" applyProtection="0" quotePrefix="0" pivotButton="0">
      <protection hidden="0" locked="1"/>
    </xf>
    <xf fontId="2" fillId="10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5" borderId="0" numFmtId="0" applyNumberFormat="0" applyFont="1" applyFill="1" applyBorder="0" applyProtection="0" quotePrefix="0" pivotButton="0">
      <protection hidden="0" locked="1"/>
    </xf>
    <xf fontId="2" fillId="16" borderId="0" numFmtId="0" applyNumberFormat="0" applyFont="1" applyFill="1" applyBorder="0" applyProtection="0" quotePrefix="0" pivotButton="0">
      <protection hidden="0" locked="1"/>
    </xf>
    <xf fontId="2" fillId="17" borderId="0" numFmtId="0" applyNumberFormat="0" applyFont="1" applyFill="1" applyBorder="0" applyProtection="0" quotePrefix="0" pivotButton="0">
      <protection hidden="0" locked="1"/>
    </xf>
    <xf fontId="2" fillId="18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9" borderId="0" numFmtId="0" applyNumberFormat="0" applyFont="1" applyFill="1" applyBorder="0" applyProtection="0" quotePrefix="0" pivotButton="0">
      <protection hidden="0" locked="1"/>
    </xf>
    <xf fontId="3" fillId="7" borderId="1" numFmtId="0" applyNumberFormat="0" applyFont="1" applyFill="1" applyBorder="1" applyProtection="0" quotePrefix="0" pivotButton="0">
      <protection hidden="0" locked="1"/>
    </xf>
    <xf fontId="4" fillId="20" borderId="2" numFmtId="0" applyNumberFormat="0" applyFont="1" applyFill="1" applyBorder="1" applyProtection="0" quotePrefix="0" pivotButton="0">
      <protection hidden="0" locked="1"/>
    </xf>
    <xf fontId="5" fillId="20" borderId="1" numFmtId="0" applyNumberFormat="0" applyFont="1" applyFill="1" applyBorder="1" applyProtection="0" quotePrefix="0" pivotButton="0">
      <protection hidden="0" locked="1"/>
    </xf>
    <xf fontId="6" fillId="0" borderId="3" numFmtId="0" applyNumberFormat="0" applyFont="1" applyFill="0" applyBorder="1" applyProtection="0" quotePrefix="0" pivotButton="0">
      <protection hidden="0" locked="1"/>
    </xf>
    <xf fontId="7" fillId="0" borderId="4" numFmtId="0" applyNumberFormat="0" applyFont="1" applyFill="0" applyBorder="1" applyProtection="0" quotePrefix="0" pivotButton="0">
      <protection hidden="0" locked="1"/>
    </xf>
    <xf fontId="8" fillId="0" borderId="5" numFmtId="0" applyNumberFormat="0" applyFont="1" applyFill="0" applyBorder="1" applyProtection="0" quotePrefix="0" pivotButton="0">
      <protection hidden="0" locked="1"/>
    </xf>
    <xf fontId="8" fillId="0" borderId="0" numFmtId="0" applyNumberFormat="0" applyFont="1" applyFill="0" applyBorder="0" applyProtection="0" quotePrefix="0" pivotButton="0">
      <protection hidden="0" locked="1"/>
    </xf>
    <xf fontId="9" fillId="0" borderId="6" numFmtId="0" applyNumberFormat="0" applyFont="1" applyFill="0" applyBorder="1" applyProtection="0" quotePrefix="0" pivotButton="0">
      <protection hidden="0" locked="1"/>
    </xf>
    <xf fontId="10" fillId="21" borderId="7" numFmtId="0" applyNumberFormat="0" applyFont="1" applyFill="1" applyBorder="1" applyProtection="0" quotePrefix="0" pivotButton="0">
      <protection hidden="0" locked="1"/>
    </xf>
    <xf fontId="11" fillId="0" borderId="0" numFmtId="0" applyNumberFormat="0" applyFont="1" applyFill="0" applyBorder="0" applyProtection="0" quotePrefix="0" pivotButton="0">
      <protection hidden="0" locked="1"/>
    </xf>
    <xf fontId="12" fillId="22" borderId="0" numFmtId="0" applyNumberFormat="0" applyFont="1" applyFill="1" applyBorder="0" applyProtection="0" quotePrefix="0" pivotButton="0">
      <protection hidden="0" locked="1"/>
    </xf>
    <xf fontId="0" fillId="0" borderId="0" numFmtId="0" applyNumberFormat="1" applyFont="1" applyFill="1" applyBorder="1" applyProtection="1" quotePrefix="0" pivotButton="0">
      <protection hidden="0" locked="1"/>
    </xf>
    <xf fontId="13" fillId="3" borderId="0" numFmtId="0" applyNumberFormat="0" applyFont="1" applyFill="1" applyBorder="0" applyProtection="0" quotePrefix="0" pivotButton="0">
      <protection hidden="0" locked="1"/>
    </xf>
    <xf fontId="14" fillId="0" borderId="0" numFmtId="0" applyNumberFormat="0" applyFont="1" applyFill="0" applyBorder="0" applyProtection="0" quotePrefix="0" pivotButton="0">
      <protection hidden="0" locked="1"/>
    </xf>
    <xf fontId="1" fillId="23" borderId="8" numFmtId="0" applyNumberFormat="0" applyFont="0" applyFill="1" applyBorder="1" applyProtection="0" quotePrefix="0" pivotButton="0">
      <protection hidden="0" locked="1"/>
    </xf>
    <xf fontId="15" fillId="0" borderId="9" numFmtId="0" applyNumberFormat="0" applyFont="1" applyFill="0" applyBorder="1" applyProtection="0" quotePrefix="0" pivotButton="0">
      <protection hidden="0" locked="1"/>
    </xf>
    <xf fontId="16" fillId="0" borderId="0" numFmtId="0" applyNumberFormat="0" applyFont="1" applyFill="0" applyBorder="0" applyProtection="0" quotePrefix="0" pivotButton="0">
      <protection hidden="0" locked="1"/>
    </xf>
    <xf fontId="17" fillId="4" borderId="0" numFmtId="0" applyNumberFormat="0" applyFont="1" applyFill="1" applyBorder="0" applyProtection="0" quotePrefix="0" pivotButton="0">
      <protection hidden="0" locked="1"/>
    </xf>
  </cellStyleXfs>
  <cellXfs count="66">
    <xf fontId="0" fillId="0" borderId="0" numFmtId="0" xfId="36" applyProtection="1" quotePrefix="0" pivotButton="0">
      <protection hidden="0" locked="1"/>
    </xf>
    <xf fontId="18" fillId="0" borderId="0" numFmtId="0" xfId="36" applyFont="1" applyProtection="1" quotePrefix="0" pivotButton="0">
      <protection hidden="0" locked="1"/>
    </xf>
    <xf fontId="18" fillId="0" borderId="0" numFmtId="0" xfId="36" applyFont="1" applyAlignment="1" applyProtection="1" quotePrefix="0" pivotButton="0">
      <alignment horizontal="left" vertical="center"/>
      <protection hidden="0" locked="1"/>
    </xf>
    <xf fontId="18" fillId="0" borderId="0" numFmtId="0" xfId="36" applyFont="1" applyAlignment="1" applyProtection="1" quotePrefix="0" pivotButton="0">
      <alignment vertical="center"/>
      <protection hidden="0" locked="1"/>
    </xf>
    <xf fontId="0" fillId="0" borderId="0" numFmtId="0" xfId="36" applyAlignment="1" applyProtection="1" quotePrefix="0" pivotButton="0">
      <alignment horizontal="center" wrapText="1"/>
      <protection hidden="0" locked="1"/>
    </xf>
    <xf fontId="0" fillId="0" borderId="0" numFmtId="0" xfId="36" applyAlignment="1" applyProtection="1" quotePrefix="0" pivotButton="0">
      <alignment horizontal="center" wrapText="1"/>
      <protection hidden="0" locked="1"/>
    </xf>
    <xf fontId="19" fillId="0" borderId="0" numFmtId="0" xfId="0" applyFont="1" applyAlignment="1" applyProtection="1" quotePrefix="0" pivotButton="0">
      <alignment horizontal="center" wrapText="1"/>
      <protection hidden="0" locked="1"/>
    </xf>
    <xf fontId="19" fillId="0" borderId="0" numFmtId="0" xfId="0" applyFont="1" applyAlignment="1" applyProtection="1" quotePrefix="0" pivotButton="0">
      <alignment horizontal="center"/>
      <protection hidden="0" locked="1"/>
    </xf>
    <xf fontId="0" fillId="0" borderId="0" numFmtId="0" xfId="0" applyAlignment="1" applyProtection="1" quotePrefix="0" pivotButton="0">
      <alignment horizontal="center" vertical="center"/>
      <protection hidden="0" locked="1"/>
    </xf>
    <xf fontId="0" fillId="0" borderId="0" numFmtId="0" xfId="0" applyAlignment="1" applyProtection="1" quotePrefix="0" pivotButton="0">
      <alignment horizontal="center" vertical="top"/>
      <protection hidden="0" locked="1"/>
    </xf>
    <xf fontId="18" fillId="0" borderId="0" numFmtId="0" xfId="36" applyFont="1" applyAlignment="1" applyProtection="1" quotePrefix="0" pivotButton="0">
      <alignment horizontal="right"/>
      <protection hidden="0" locked="1"/>
    </xf>
    <xf fontId="18" fillId="0" borderId="0" numFmtId="0" xfId="36" applyFont="1" applyAlignment="1" applyProtection="1" quotePrefix="0" pivotButton="0">
      <alignment horizontal="center"/>
      <protection hidden="0" locked="1"/>
    </xf>
    <xf fontId="18" fillId="0" borderId="0" numFmtId="0" xfId="36" applyFont="1" applyAlignment="1" applyProtection="1" quotePrefix="0" pivotButton="0">
      <alignment horizontal="center" wrapText="1"/>
      <protection hidden="0" locked="1"/>
    </xf>
    <xf fontId="20" fillId="0" borderId="0" numFmtId="0" xfId="0" applyFont="1" applyAlignment="1" applyProtection="1" quotePrefix="0" pivotButton="0">
      <alignment horizontal="center"/>
      <protection hidden="0" locked="1"/>
    </xf>
    <xf fontId="21" fillId="0" borderId="10" numFmtId="0" xfId="0" applyFont="1" applyBorder="1" applyAlignment="1" applyProtection="1" quotePrefix="0" pivotButton="0">
      <alignment horizontal="center" vertical="center" wrapText="1"/>
      <protection hidden="0" locked="1"/>
    </xf>
    <xf fontId="21" fillId="0" borderId="11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2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3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4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0" numFmtId="0" xfId="36" applyFont="1" applyBorder="1" applyAlignment="1" applyProtection="1" quotePrefix="0" pivotButton="0">
      <alignment horizontal="center" vertical="center" wrapText="1"/>
      <protection hidden="0" locked="1"/>
    </xf>
    <xf fontId="21" fillId="0" borderId="15" numFmtId="0" xfId="0" applyFont="1" applyBorder="1" applyAlignment="1" applyProtection="1" quotePrefix="0" pivotButton="0">
      <alignment horizontal="center" vertical="center" wrapText="1"/>
      <protection hidden="0" locked="1"/>
    </xf>
    <xf fontId="21" fillId="0" borderId="10" numFmtId="0" xfId="0" applyFont="1" applyBorder="1" applyAlignment="1" applyProtection="1" quotePrefix="0" pivotButton="0">
      <alignment horizontal="center" vertical="center"/>
      <protection hidden="0" locked="1"/>
    </xf>
    <xf fontId="21" fillId="0" borderId="16" numFmtId="0" xfId="0" applyFont="1" applyBorder="1" applyAlignment="1" applyProtection="1" quotePrefix="0" pivotButton="0">
      <alignment horizontal="center" vertical="center" wrapText="1"/>
      <protection hidden="0" locked="1"/>
    </xf>
    <xf fontId="21" fillId="0" borderId="10" numFmtId="0" xfId="0" applyFont="1" applyBorder="1" applyAlignment="1" applyProtection="1" quotePrefix="0" pivotButton="0">
      <alignment horizontal="center" textRotation="90" vertical="center" wrapText="1"/>
      <protection hidden="0" locked="1"/>
    </xf>
    <xf fontId="18" fillId="0" borderId="10" numFmtId="0" xfId="36" applyFont="1" applyBorder="1" applyAlignment="1" applyProtection="1" quotePrefix="0" pivotButton="0">
      <alignment horizontal="center" textRotation="90" vertical="center" wrapText="1"/>
      <protection hidden="0" locked="1"/>
    </xf>
    <xf fontId="21" fillId="0" borderId="10" numFmtId="49" xfId="0" applyNumberFormat="1" applyFont="1" applyBorder="1" applyAlignment="1" applyProtection="1" quotePrefix="0" pivotButton="0">
      <alignment horizontal="center" vertical="center"/>
      <protection hidden="0" locked="1"/>
    </xf>
    <xf fontId="20" fillId="24" borderId="0" numFmtId="0" xfId="36" applyFont="1" applyFill="1" applyProtection="1" quotePrefix="0" pivotButton="0">
      <protection hidden="0" locked="1"/>
    </xf>
    <xf fontId="22" fillId="24" borderId="10" numFmtId="49" xfId="0" applyNumberFormat="1" applyFont="1" applyFill="1" applyBorder="1" applyAlignment="1" applyProtection="1" quotePrefix="0" pivotButton="0">
      <alignment horizontal="center" vertical="center"/>
      <protection hidden="0" locked="1"/>
    </xf>
    <xf fontId="22" fillId="24" borderId="10" numFmtId="0" xfId="0" applyFont="1" applyFill="1" applyBorder="1" applyAlignment="1" applyProtection="1" quotePrefix="0" pivotButton="0">
      <alignment vertical="center" wrapText="1"/>
      <protection hidden="0" locked="1"/>
    </xf>
    <xf fontId="22" fillId="24" borderId="10" numFmtId="0" xfId="0" applyFont="1" applyFill="1" applyBorder="1" applyAlignment="1" applyProtection="1" quotePrefix="0" pivotButton="0">
      <alignment horizontal="center" vertical="center" wrapText="1"/>
      <protection hidden="0" locked="1"/>
    </xf>
    <xf fontId="20" fillId="24" borderId="0" numFmtId="0" xfId="36" applyFont="1" applyFill="1" applyAlignment="1" applyProtection="1" quotePrefix="0" pivotButton="0">
      <alignment horizontal="center" vertical="center"/>
      <protection hidden="0" locked="1"/>
    </xf>
    <xf fontId="20" fillId="25" borderId="0" numFmtId="0" xfId="36" applyFont="1" applyFill="1" applyProtection="1" quotePrefix="0" pivotButton="0">
      <protection hidden="0" locked="1"/>
    </xf>
    <xf fontId="0" fillId="26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6" borderId="10" numFmtId="0" xfId="0" applyFill="1" applyBorder="1" applyAlignment="1" applyProtection="1" quotePrefix="0" pivotButton="0">
      <alignment vertical="center" wrapText="1"/>
      <protection hidden="0" locked="1"/>
    </xf>
    <xf fontId="0" fillId="26" borderId="10" numFmtId="0" xfId="0" applyFill="1" applyBorder="1" applyAlignment="1" applyProtection="1" quotePrefix="0" pivotButton="0">
      <alignment horizontal="center" vertical="center" wrapText="1"/>
      <protection hidden="0" locked="1"/>
    </xf>
    <xf fontId="20" fillId="25" borderId="0" numFmtId="0" xfId="36" applyFont="1" applyFill="1" applyAlignment="1" applyProtection="1" quotePrefix="0" pivotButton="0">
      <alignment horizontal="center" vertical="center"/>
      <protection hidden="0" locked="1"/>
    </xf>
    <xf fontId="20" fillId="27" borderId="0" numFmtId="0" xfId="36" applyFont="1" applyFill="1" applyProtection="1" quotePrefix="0" pivotButton="0">
      <protection hidden="0" locked="1"/>
    </xf>
    <xf fontId="0" fillId="28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8" borderId="10" numFmtId="0" xfId="0" applyFill="1" applyBorder="1" applyAlignment="1" applyProtection="1" quotePrefix="0" pivotButton="0">
      <alignment vertical="center" wrapText="1"/>
      <protection hidden="0" locked="1"/>
    </xf>
    <xf fontId="0" fillId="28" borderId="10" numFmtId="0" xfId="0" applyFill="1" applyBorder="1" applyAlignment="1" applyProtection="1" quotePrefix="0" pivotButton="0">
      <alignment horizontal="center" vertical="center" wrapText="1"/>
      <protection hidden="0" locked="1"/>
    </xf>
    <xf fontId="20" fillId="27" borderId="0" numFmtId="0" xfId="36" applyFont="1" applyFill="1" applyAlignment="1" applyProtection="1" quotePrefix="0" pivotButton="0">
      <alignment horizontal="center" vertical="center"/>
      <protection hidden="0" locked="1"/>
    </xf>
    <xf fontId="0" fillId="29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9" borderId="10" numFmtId="0" xfId="0" applyFill="1" applyBorder="1" applyAlignment="1" applyProtection="1" quotePrefix="0" pivotButton="0">
      <alignment vertical="center" wrapText="1"/>
      <protection hidden="0" locked="1"/>
    </xf>
    <xf fontId="0" fillId="29" borderId="10" numFmtId="0" xfId="0" applyFill="1" applyBorder="1" applyAlignment="1" applyProtection="1" quotePrefix="0" pivotButton="0">
      <alignment horizontal="center" vertical="center" wrapText="1"/>
      <protection hidden="0" locked="1"/>
    </xf>
    <xf fontId="18" fillId="0" borderId="0" numFmtId="0" xfId="36" applyFont="1" applyAlignment="1" applyProtection="1" quotePrefix="0" pivotButton="0">
      <alignment horizontal="center" vertical="center"/>
      <protection hidden="0" locked="1"/>
    </xf>
    <xf fontId="0" fillId="30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30" borderId="10" numFmtId="0" xfId="0" applyFill="1" applyBorder="1" applyAlignment="1" applyProtection="1" quotePrefix="0" pivotButton="0">
      <alignment vertical="center" wrapText="1"/>
      <protection hidden="0" locked="1"/>
    </xf>
    <xf fontId="0" fillId="0" borderId="10" numFmtId="0" xfId="0" applyBorder="1" applyAlignment="1" applyProtection="1" quotePrefix="0" pivotButton="0">
      <alignment horizontal="center" vertical="center" wrapText="1"/>
      <protection hidden="0" locked="1"/>
    </xf>
    <xf fontId="0" fillId="30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31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31" borderId="10" numFmtId="0" xfId="0" applyFill="1" applyBorder="1" applyAlignment="1" applyProtection="1" quotePrefix="0" pivotButton="0">
      <alignment vertical="center" wrapText="1"/>
      <protection hidden="0" locked="1"/>
    </xf>
    <xf fontId="0" fillId="31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32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32" borderId="10" numFmtId="0" xfId="0" applyFill="1" applyBorder="1" applyAlignment="1" applyProtection="1" quotePrefix="0" pivotButton="0">
      <alignment vertical="center" wrapText="1"/>
      <protection hidden="0" locked="1"/>
    </xf>
    <xf fontId="0" fillId="32" borderId="10" numFmtId="0" xfId="0" applyFill="1" applyBorder="1" applyAlignment="1" applyProtection="1" quotePrefix="0" pivotButton="0">
      <alignment horizontal="center" vertical="center" wrapText="1"/>
      <protection hidden="0" locked="1"/>
    </xf>
    <xf fontId="18" fillId="26" borderId="0" numFmtId="0" xfId="36" applyFont="1" applyFill="1" applyProtection="1" quotePrefix="0" pivotButton="0">
      <protection hidden="0" locked="1"/>
    </xf>
    <xf fontId="18" fillId="26" borderId="0" numFmtId="0" xfId="36" applyFont="1" applyFill="1" applyAlignment="1" applyProtection="1" quotePrefix="0" pivotButton="0">
      <alignment horizontal="center" vertical="center"/>
      <protection hidden="0" locked="1"/>
    </xf>
    <xf fontId="18" fillId="25" borderId="0" numFmtId="0" xfId="36" applyFont="1" applyFill="1" applyProtection="1" quotePrefix="0" pivotButton="0">
      <protection hidden="0" locked="1"/>
    </xf>
    <xf fontId="18" fillId="27" borderId="0" numFmtId="0" xfId="36" applyFont="1" applyFill="1" applyProtection="1" quotePrefix="0" pivotButton="0">
      <protection hidden="0" locked="1"/>
    </xf>
    <xf fontId="18" fillId="27" borderId="0" numFmtId="0" xfId="36" applyFont="1" applyFill="1" applyAlignment="1" applyProtection="1" quotePrefix="0" pivotButton="0">
      <alignment horizontal="center" vertical="center"/>
      <protection hidden="0" locked="1"/>
    </xf>
    <xf fontId="0" fillId="0" borderId="10" numFmtId="49" xfId="0" applyNumberFormat="1" applyBorder="1" applyAlignment="1" applyProtection="1" quotePrefix="0" pivotButton="0">
      <alignment horizontal="center" vertical="center"/>
      <protection hidden="0" locked="1"/>
    </xf>
    <xf fontId="18" fillId="30" borderId="10" numFmtId="0" xfId="36" applyFont="1" applyFill="1" applyBorder="1" applyAlignment="1" applyProtection="1" quotePrefix="0" pivotButton="0">
      <alignment vertical="center" wrapText="1"/>
      <protection hidden="0" locked="1"/>
    </xf>
    <xf fontId="23" fillId="30" borderId="10" numFmtId="0" xfId="36" applyFont="1" applyFill="1" applyBorder="1" applyAlignment="1" applyProtection="1" quotePrefix="0" pivotButton="0">
      <alignment horizontal="center" vertical="center" wrapText="1"/>
      <protection hidden="0" locked="1"/>
    </xf>
    <xf fontId="18" fillId="25" borderId="0" numFmtId="0" xfId="36" applyFont="1" applyFill="1" applyAlignment="1" applyProtection="1" quotePrefix="0" pivotButton="0">
      <alignment horizontal="center" vertical="center"/>
      <protection hidden="0" locked="1"/>
    </xf>
    <xf fontId="0" fillId="26" borderId="10" numFmtId="0" xfId="0" applyFill="1" applyBorder="1" applyAlignment="1" applyProtection="1" quotePrefix="0" pivotButton="0">
      <alignment wrapText="1"/>
      <protection hidden="0" locked="1"/>
    </xf>
    <xf fontId="0" fillId="26" borderId="10" numFmtId="0" xfId="0" applyFill="1" applyBorder="1" applyAlignment="1" applyProtection="1" quotePrefix="0" pivotButton="0">
      <alignment horizontal="center" wrapText="1"/>
      <protection hidden="0" locked="1"/>
    </xf>
  </cellXfs>
  <cellStyles count="43">
    <cellStyle name="20% - Акцент1" xfId="1" builtinId="1"/>
    <cellStyle name="20% - Акцент1 2" xfId="0" builtinId="0"/>
    <cellStyle name="20% - Акцент2" xfId="2" builtinId="1"/>
    <cellStyle name="20% - Акцент3" xfId="3" builtinId="1"/>
    <cellStyle name="20% - Акцент4" xfId="4" builtinId="1"/>
    <cellStyle name="20% - Акцент5" xfId="5" builtinId="1"/>
    <cellStyle name="20% - Акцент6" xfId="6" builtinId="1"/>
    <cellStyle name="40% - Акцент1" xfId="7" builtinId="1"/>
    <cellStyle name="40% - Акцент2" xfId="8" builtinId="1"/>
    <cellStyle name="40% - Акцент3" xfId="9" builtinId="1"/>
    <cellStyle name="40% - Акцент4" xfId="10" builtinId="1"/>
    <cellStyle name="40% - Акцент5" xfId="11" builtinId="1"/>
    <cellStyle name="40% - Акцент6" xfId="12" builtinId="1"/>
    <cellStyle name="60% - Акцент1" xfId="13" builtinId="1"/>
    <cellStyle name="60% - Акцент2" xfId="14" builtinId="1"/>
    <cellStyle name="60% - Акцент3" xfId="15" builtinId="1"/>
    <cellStyle name="60% - Акцент4" xfId="16" builtinId="1"/>
    <cellStyle name="60% - Акцент5" xfId="17" builtinId="1"/>
    <cellStyle name="60% - Акцент6" xfId="18" builtinId="1"/>
    <cellStyle name="Акцент1" xfId="19" builtinId="1"/>
    <cellStyle name="Акцент2" xfId="20" builtinId="1"/>
    <cellStyle name="Акцент3" xfId="21" builtinId="1"/>
    <cellStyle name="Акцент4" xfId="22" builtinId="1"/>
    <cellStyle name="Акцент5" xfId="23" builtinId="1"/>
    <cellStyle name="Акцент6" xfId="24" builtinId="1"/>
    <cellStyle name="Ввод " xfId="25" builtinId="1"/>
    <cellStyle name="Вывод" xfId="26" builtinId="1"/>
    <cellStyle name="Вычисление" xfId="27" builtinId="1"/>
    <cellStyle name="Заголовок 1" xfId="28" builtinId="1"/>
    <cellStyle name="Заголовок 2" xfId="29" builtinId="1"/>
    <cellStyle name="Заголовок 3" xfId="30" builtinId="1"/>
    <cellStyle name="Заголовок 4" xfId="31" builtinId="1"/>
    <cellStyle name="Итог" xfId="32" builtinId="1"/>
    <cellStyle name="Контрольная ячейка" xfId="33" builtinId="1"/>
    <cellStyle name="Название" xfId="34" builtinId="1"/>
    <cellStyle name="Нейтральный" xfId="35" builtinId="1"/>
    <cellStyle name="Обычный" xfId="36" builtinId="1"/>
    <cellStyle name="Плохой" xfId="37" builtinId="1"/>
    <cellStyle name="Пояснение" xfId="38" builtinId="1"/>
    <cellStyle name="Примечание" xfId="39" builtinId="1"/>
    <cellStyle name="Связанная ячейка" xfId="40" builtinId="1"/>
    <cellStyle name="Текст предупреждения" xfId="41" builtinId="1"/>
    <cellStyle name="Хороший" xfId="42" builtin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syncHorizontal="0" syncVertical="0" transitionEvaluation="0" transitionEntry="0" published="1" filterMode="0" enableFormatConditionsCalculation="0">
    <tabColor rgb="FF92D050"/>
    <outlinePr applyStyles="0" summaryBelow="1" summaryRight="1" showOutlineSymbols="1"/>
    <pageSetUpPr autoPageBreaks="1" fitToPage="1"/>
  </sheetPr>
  <sheetViews>
    <sheetView showGridLines="1" showRowColHeaders="1" showZeros="1" view="pageBreakPreview" zoomScale="69" workbookViewId="0">
      <pane xSplit="3" ySplit="25" topLeftCell="D26" activePane="bottomRight" state="frozen"/>
      <selection activeCell="B49" activeCellId="0" sqref="B49"/>
    </sheetView>
  </sheetViews>
  <sheetFormatPr defaultColWidth="8" defaultRowHeight="15"/>
  <cols>
    <col bestFit="0" customWidth="1" min="1" max="1" style="1" width="12"/>
    <col bestFit="0" customWidth="1" min="2" max="2" style="2" width="69.75"/>
    <col bestFit="0" customWidth="1" min="3" max="3" style="3" width="22.25"/>
    <col bestFit="0" customWidth="1" min="4" max="4" style="1" width="5.75"/>
    <col bestFit="0" customWidth="1" min="5" max="5" style="1" width="8.75"/>
    <col bestFit="0" customWidth="1" min="6" max="6" style="1" width="5.75"/>
    <col bestFit="0" customWidth="1" min="7" max="7" style="1" width="7"/>
    <col bestFit="0" customWidth="1" min="8" max="8" style="1" width="5.75"/>
    <col bestFit="0" customWidth="1" min="9" max="9" style="1" width="7.5"/>
    <col bestFit="0" customWidth="1" min="10" max="10" style="1" width="5.75"/>
    <col bestFit="0" customWidth="1" min="11" max="11" style="1" width="9"/>
    <col bestFit="0" customWidth="1" min="12" max="12" style="1" width="6.625"/>
    <col bestFit="0" customWidth="1" min="13" max="14" style="1" width="5.75"/>
    <col bestFit="0" customWidth="1" min="15" max="15" style="1" width="7"/>
    <col bestFit="0" customWidth="1" min="16" max="16" style="1" width="7.25"/>
    <col bestFit="0" customWidth="1" min="17" max="17" style="1" width="7.125"/>
    <col bestFit="0" customWidth="1" min="18" max="18" style="1" width="6"/>
    <col bestFit="0" customWidth="1" min="19" max="19" style="1" width="8.25"/>
    <col bestFit="0" customWidth="1" min="20" max="20" style="1" width="6"/>
    <col bestFit="0" customWidth="1" min="21" max="21" style="1" width="8.625"/>
    <col bestFit="0" customWidth="1" min="22" max="22" style="1" width="6"/>
    <col bestFit="0" customWidth="1" min="23" max="23" style="1" width="7.375"/>
    <col bestFit="0" customWidth="1" min="24" max="24" style="1" width="6"/>
    <col bestFit="0" customWidth="1" min="25" max="25" style="1" width="8.5"/>
    <col bestFit="0" customWidth="1" min="26" max="26" style="1" width="6"/>
    <col bestFit="0" customWidth="1" min="27" max="27" style="1" width="8"/>
    <col bestFit="0" customWidth="1" min="28" max="28" style="1" width="20.25"/>
    <col bestFit="0" customWidth="0" min="29" max="16384" style="1" width="9"/>
  </cols>
  <sheetData>
    <row r="1" ht="15.75">
      <c r="AA1" s="4" t="s">
        <v>0</v>
      </c>
      <c r="AB1" s="5"/>
    </row>
    <row r="2" ht="15.75">
      <c r="AA2" s="5"/>
      <c r="AB2" s="5"/>
    </row>
    <row r="3" ht="15.75">
      <c r="AA3" s="5"/>
      <c r="AB3" s="5"/>
    </row>
    <row r="4" ht="15.75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6" ht="15.7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ht="15.7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ht="15.75">
      <c r="A8" s="1"/>
      <c r="B8" s="2"/>
      <c r="C8" s="3"/>
      <c r="W8" s="10"/>
      <c r="X8" s="10"/>
      <c r="Y8" s="10"/>
      <c r="Z8" s="10"/>
      <c r="AA8" s="10"/>
    </row>
    <row r="9" ht="15.75">
      <c r="A9" s="11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1" ht="15.75">
      <c r="A11" s="12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ht="15.7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="1" customFormat="1" ht="38.25" customHeight="1">
      <c r="A14" s="14" t="s">
        <v>5</v>
      </c>
      <c r="B14" s="15" t="s">
        <v>6</v>
      </c>
      <c r="C14" s="14" t="s">
        <v>7</v>
      </c>
      <c r="D14" s="16" t="s">
        <v>8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19" t="s">
        <v>9</v>
      </c>
    </row>
    <row r="15" s="1" customFormat="1" ht="15.75" customHeight="1">
      <c r="A15" s="14"/>
      <c r="B15" s="20"/>
      <c r="C15" s="14"/>
      <c r="D15" s="14">
        <v>2023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>
        <v>2024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9"/>
    </row>
    <row r="16" s="1" customFormat="1" ht="15.75">
      <c r="A16" s="14"/>
      <c r="B16" s="2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9"/>
    </row>
    <row r="17" s="1" customFormat="1" ht="60" customHeight="1">
      <c r="A17" s="14"/>
      <c r="B17" s="20"/>
      <c r="C17" s="14"/>
      <c r="D17" s="21" t="s">
        <v>10</v>
      </c>
      <c r="E17" s="21"/>
      <c r="F17" s="21"/>
      <c r="G17" s="21"/>
      <c r="H17" s="21"/>
      <c r="I17" s="21"/>
      <c r="J17" s="19" t="s">
        <v>11</v>
      </c>
      <c r="K17" s="19"/>
      <c r="L17" s="19"/>
      <c r="M17" s="19"/>
      <c r="N17" s="19"/>
      <c r="O17" s="19"/>
      <c r="P17" s="21" t="s">
        <v>10</v>
      </c>
      <c r="Q17" s="21"/>
      <c r="R17" s="21"/>
      <c r="S17" s="21"/>
      <c r="T17" s="21"/>
      <c r="U17" s="21"/>
      <c r="V17" s="19" t="s">
        <v>11</v>
      </c>
      <c r="W17" s="19"/>
      <c r="X17" s="19"/>
      <c r="Y17" s="19"/>
      <c r="Z17" s="19"/>
      <c r="AA17" s="19"/>
      <c r="AB17" s="19"/>
    </row>
    <row r="18" s="1" customFormat="1" ht="54.75" customHeight="1">
      <c r="A18" s="14"/>
      <c r="B18" s="22"/>
      <c r="C18" s="14"/>
      <c r="D18" s="23" t="s">
        <v>12</v>
      </c>
      <c r="E18" s="23" t="s">
        <v>13</v>
      </c>
      <c r="F18" s="23" t="s">
        <v>14</v>
      </c>
      <c r="G18" s="24" t="s">
        <v>15</v>
      </c>
      <c r="H18" s="23" t="s">
        <v>16</v>
      </c>
      <c r="I18" s="23" t="s">
        <v>17</v>
      </c>
      <c r="J18" s="23" t="s">
        <v>12</v>
      </c>
      <c r="K18" s="23" t="s">
        <v>13</v>
      </c>
      <c r="L18" s="23" t="s">
        <v>14</v>
      </c>
      <c r="M18" s="24" t="s">
        <v>15</v>
      </c>
      <c r="N18" s="23" t="s">
        <v>16</v>
      </c>
      <c r="O18" s="23" t="s">
        <v>17</v>
      </c>
      <c r="P18" s="23" t="s">
        <v>12</v>
      </c>
      <c r="Q18" s="23" t="s">
        <v>13</v>
      </c>
      <c r="R18" s="23" t="s">
        <v>14</v>
      </c>
      <c r="S18" s="24" t="s">
        <v>15</v>
      </c>
      <c r="T18" s="23" t="s">
        <v>16</v>
      </c>
      <c r="U18" s="23" t="s">
        <v>17</v>
      </c>
      <c r="V18" s="23" t="s">
        <v>12</v>
      </c>
      <c r="W18" s="23" t="s">
        <v>13</v>
      </c>
      <c r="X18" s="23" t="s">
        <v>14</v>
      </c>
      <c r="Y18" s="24" t="s">
        <v>15</v>
      </c>
      <c r="Z18" s="23" t="s">
        <v>16</v>
      </c>
      <c r="AA18" s="23" t="s">
        <v>17</v>
      </c>
      <c r="AB18" s="19"/>
    </row>
    <row r="19" s="1" customFormat="1" ht="15.75">
      <c r="A19" s="21">
        <v>1</v>
      </c>
      <c r="B19" s="21">
        <v>2</v>
      </c>
      <c r="C19" s="21">
        <v>3</v>
      </c>
      <c r="D19" s="25" t="s">
        <v>18</v>
      </c>
      <c r="E19" s="25" t="s">
        <v>19</v>
      </c>
      <c r="F19" s="25" t="s">
        <v>20</v>
      </c>
      <c r="G19" s="25" t="s">
        <v>21</v>
      </c>
      <c r="H19" s="25" t="s">
        <v>22</v>
      </c>
      <c r="I19" s="25" t="s">
        <v>23</v>
      </c>
      <c r="J19" s="25" t="s">
        <v>24</v>
      </c>
      <c r="K19" s="25" t="s">
        <v>25</v>
      </c>
      <c r="L19" s="25" t="s">
        <v>26</v>
      </c>
      <c r="M19" s="25" t="s">
        <v>27</v>
      </c>
      <c r="N19" s="25" t="s">
        <v>28</v>
      </c>
      <c r="O19" s="25" t="s">
        <v>29</v>
      </c>
      <c r="P19" s="25" t="s">
        <v>30</v>
      </c>
      <c r="Q19" s="25" t="s">
        <v>31</v>
      </c>
      <c r="R19" s="25" t="s">
        <v>32</v>
      </c>
      <c r="S19" s="25" t="s">
        <v>33</v>
      </c>
      <c r="T19" s="25" t="s">
        <v>34</v>
      </c>
      <c r="U19" s="25" t="s">
        <v>35</v>
      </c>
      <c r="V19" s="25" t="s">
        <v>36</v>
      </c>
      <c r="W19" s="25" t="s">
        <v>37</v>
      </c>
      <c r="X19" s="25" t="s">
        <v>38</v>
      </c>
      <c r="Y19" s="25" t="s">
        <v>39</v>
      </c>
      <c r="Z19" s="25" t="s">
        <v>40</v>
      </c>
      <c r="AA19" s="25" t="s">
        <v>41</v>
      </c>
      <c r="AB19" s="25" t="s">
        <v>42</v>
      </c>
    </row>
    <row r="20" s="26" customFormat="1" ht="31.5" customHeight="1">
      <c r="A20" s="27" t="s">
        <v>43</v>
      </c>
      <c r="B20" s="28" t="s">
        <v>44</v>
      </c>
      <c r="C20" s="29" t="s">
        <v>45</v>
      </c>
      <c r="D20" s="29">
        <f t="shared" ref="D20:AA20" si="0">D21+D43+D68+D71+D72+D73</f>
        <v>0</v>
      </c>
      <c r="E20" s="29">
        <f t="shared" si="0"/>
        <v>131.88999999999999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44</v>
      </c>
      <c r="J20" s="29">
        <f t="shared" si="0"/>
        <v>0</v>
      </c>
      <c r="K20" s="29">
        <f t="shared" si="0"/>
        <v>50</v>
      </c>
      <c r="L20" s="29">
        <f t="shared" si="0"/>
        <v>0</v>
      </c>
      <c r="M20" s="29">
        <f t="shared" si="0"/>
        <v>4.6360000000000001</v>
      </c>
      <c r="N20" s="29">
        <f t="shared" si="0"/>
        <v>0</v>
      </c>
      <c r="O20" s="29">
        <f t="shared" si="0"/>
        <v>28</v>
      </c>
      <c r="P20" s="29">
        <f t="shared" si="0"/>
        <v>0</v>
      </c>
      <c r="Q20" s="29">
        <f t="shared" si="0"/>
        <v>50</v>
      </c>
      <c r="R20" s="29">
        <f t="shared" si="0"/>
        <v>0</v>
      </c>
      <c r="S20" s="29">
        <f t="shared" si="0"/>
        <v>0</v>
      </c>
      <c r="T20" s="29">
        <f t="shared" si="0"/>
        <v>0</v>
      </c>
      <c r="U20" s="29">
        <f t="shared" si="0"/>
        <v>46</v>
      </c>
      <c r="V20" s="29">
        <f t="shared" si="0"/>
        <v>0</v>
      </c>
      <c r="W20" s="29">
        <f t="shared" si="0"/>
        <v>81.890000000000001</v>
      </c>
      <c r="X20" s="29">
        <f t="shared" si="0"/>
        <v>0</v>
      </c>
      <c r="Y20" s="29">
        <f t="shared" si="0"/>
        <v>0</v>
      </c>
      <c r="Z20" s="29">
        <f t="shared" si="0"/>
        <v>0</v>
      </c>
      <c r="AA20" s="29">
        <f t="shared" si="0"/>
        <v>15</v>
      </c>
      <c r="AB20" s="29" t="s">
        <v>46</v>
      </c>
      <c r="AC20" s="30"/>
    </row>
    <row r="21" s="31" customFormat="1" ht="48" customHeight="1">
      <c r="A21" s="32" t="s">
        <v>47</v>
      </c>
      <c r="B21" s="33" t="s">
        <v>48</v>
      </c>
      <c r="C21" s="34" t="s">
        <v>45</v>
      </c>
      <c r="D21" s="34">
        <f t="shared" ref="D21:AA21" si="1">D26</f>
        <v>0</v>
      </c>
      <c r="E21" s="34">
        <f t="shared" si="1"/>
        <v>130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4">
        <f t="shared" si="1"/>
        <v>34</v>
      </c>
      <c r="J21" s="34">
        <f t="shared" si="1"/>
        <v>0</v>
      </c>
      <c r="K21" s="34">
        <f t="shared" si="1"/>
        <v>50</v>
      </c>
      <c r="L21" s="34">
        <f t="shared" si="1"/>
        <v>0</v>
      </c>
      <c r="M21" s="34">
        <f t="shared" si="1"/>
        <v>0</v>
      </c>
      <c r="N21" s="34">
        <f t="shared" si="1"/>
        <v>0</v>
      </c>
      <c r="O21" s="34">
        <f t="shared" si="1"/>
        <v>28</v>
      </c>
      <c r="P21" s="34">
        <f t="shared" si="1"/>
        <v>0</v>
      </c>
      <c r="Q21" s="34">
        <f t="shared" si="1"/>
        <v>0</v>
      </c>
      <c r="R21" s="34">
        <f t="shared" si="1"/>
        <v>0</v>
      </c>
      <c r="S21" s="34">
        <f t="shared" si="1"/>
        <v>0</v>
      </c>
      <c r="T21" s="34">
        <f t="shared" si="1"/>
        <v>0</v>
      </c>
      <c r="U21" s="34">
        <f t="shared" si="1"/>
        <v>0</v>
      </c>
      <c r="V21" s="34">
        <f t="shared" si="1"/>
        <v>0</v>
      </c>
      <c r="W21" s="34">
        <f t="shared" si="1"/>
        <v>80</v>
      </c>
      <c r="X21" s="34">
        <f t="shared" si="1"/>
        <v>0</v>
      </c>
      <c r="Y21" s="34">
        <f t="shared" si="1"/>
        <v>0</v>
      </c>
      <c r="Z21" s="34">
        <f t="shared" si="1"/>
        <v>0</v>
      </c>
      <c r="AA21" s="34">
        <f t="shared" si="1"/>
        <v>6</v>
      </c>
      <c r="AB21" s="34" t="s">
        <v>46</v>
      </c>
      <c r="AC21" s="35"/>
    </row>
    <row r="22" s="36" customFormat="1" ht="30.75" customHeight="1">
      <c r="A22" s="37" t="s">
        <v>49</v>
      </c>
      <c r="B22" s="38" t="s">
        <v>50</v>
      </c>
      <c r="C22" s="39" t="s">
        <v>45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 t="s">
        <v>46</v>
      </c>
      <c r="AC22" s="40"/>
    </row>
    <row r="23" s="36" customFormat="1" ht="30" customHeight="1">
      <c r="A23" s="41" t="s">
        <v>51</v>
      </c>
      <c r="B23" s="42" t="s">
        <v>52</v>
      </c>
      <c r="C23" s="43" t="s">
        <v>45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 t="s">
        <v>46</v>
      </c>
      <c r="AC23" s="40"/>
    </row>
    <row r="24" s="36" customFormat="1" ht="37.5" customHeight="1">
      <c r="A24" s="41" t="s">
        <v>53</v>
      </c>
      <c r="B24" s="42" t="s">
        <v>54</v>
      </c>
      <c r="C24" s="43" t="s">
        <v>45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 t="s">
        <v>46</v>
      </c>
      <c r="AC24" s="40"/>
      <c r="AD24" s="1"/>
    </row>
    <row r="25" s="36" customFormat="1" ht="53.25" customHeight="1">
      <c r="A25" s="41" t="s">
        <v>55</v>
      </c>
      <c r="B25" s="42" t="s">
        <v>56</v>
      </c>
      <c r="C25" s="43" t="s">
        <v>45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 t="s">
        <v>46</v>
      </c>
      <c r="AC25" s="40"/>
      <c r="AD25" s="1"/>
    </row>
    <row r="26" s="1" customFormat="1" ht="28.5" customHeight="1">
      <c r="A26" s="37" t="s">
        <v>57</v>
      </c>
      <c r="B26" s="38" t="s">
        <v>58</v>
      </c>
      <c r="C26" s="39" t="s">
        <v>45</v>
      </c>
      <c r="D26" s="39">
        <f t="shared" ref="D26:AA26" si="2">D27</f>
        <v>0</v>
      </c>
      <c r="E26" s="39">
        <f t="shared" si="2"/>
        <v>130</v>
      </c>
      <c r="F26" s="39">
        <f t="shared" si="2"/>
        <v>0</v>
      </c>
      <c r="G26" s="39">
        <f t="shared" si="2"/>
        <v>0</v>
      </c>
      <c r="H26" s="39">
        <f t="shared" si="2"/>
        <v>0</v>
      </c>
      <c r="I26" s="39">
        <f t="shared" si="2"/>
        <v>34</v>
      </c>
      <c r="J26" s="39">
        <f t="shared" si="2"/>
        <v>0</v>
      </c>
      <c r="K26" s="39">
        <f t="shared" si="2"/>
        <v>50</v>
      </c>
      <c r="L26" s="39">
        <f t="shared" si="2"/>
        <v>0</v>
      </c>
      <c r="M26" s="39">
        <f t="shared" si="2"/>
        <v>0</v>
      </c>
      <c r="N26" s="39">
        <f t="shared" si="2"/>
        <v>0</v>
      </c>
      <c r="O26" s="39">
        <f t="shared" si="2"/>
        <v>28</v>
      </c>
      <c r="P26" s="39">
        <f t="shared" si="2"/>
        <v>0</v>
      </c>
      <c r="Q26" s="39">
        <f t="shared" si="2"/>
        <v>0</v>
      </c>
      <c r="R26" s="39">
        <f t="shared" si="2"/>
        <v>0</v>
      </c>
      <c r="S26" s="39">
        <f t="shared" si="2"/>
        <v>0</v>
      </c>
      <c r="T26" s="39">
        <f t="shared" si="2"/>
        <v>0</v>
      </c>
      <c r="U26" s="39">
        <f t="shared" si="2"/>
        <v>0</v>
      </c>
      <c r="V26" s="39">
        <f t="shared" si="2"/>
        <v>0</v>
      </c>
      <c r="W26" s="39">
        <f t="shared" si="2"/>
        <v>80</v>
      </c>
      <c r="X26" s="39">
        <f t="shared" si="2"/>
        <v>0</v>
      </c>
      <c r="Y26" s="39">
        <f t="shared" si="2"/>
        <v>0</v>
      </c>
      <c r="Z26" s="39">
        <f t="shared" si="2"/>
        <v>0</v>
      </c>
      <c r="AA26" s="39">
        <f t="shared" si="2"/>
        <v>6</v>
      </c>
      <c r="AB26" s="39" t="s">
        <v>46</v>
      </c>
      <c r="AC26" s="44"/>
      <c r="AD26" s="1"/>
    </row>
    <row r="27" s="1" customFormat="1" ht="45" customHeight="1">
      <c r="A27" s="41" t="s">
        <v>59</v>
      </c>
      <c r="B27" s="42" t="s">
        <v>60</v>
      </c>
      <c r="C27" s="43" t="s">
        <v>45</v>
      </c>
      <c r="D27" s="43">
        <f t="shared" ref="D27:AA27" si="3">SUM(D28:D29)</f>
        <v>0</v>
      </c>
      <c r="E27" s="43">
        <f t="shared" si="3"/>
        <v>130</v>
      </c>
      <c r="F27" s="43">
        <f t="shared" si="3"/>
        <v>0</v>
      </c>
      <c r="G27" s="43">
        <f t="shared" si="3"/>
        <v>0</v>
      </c>
      <c r="H27" s="43">
        <f t="shared" si="3"/>
        <v>0</v>
      </c>
      <c r="I27" s="43">
        <f t="shared" si="3"/>
        <v>34</v>
      </c>
      <c r="J27" s="43">
        <f t="shared" si="3"/>
        <v>0</v>
      </c>
      <c r="K27" s="43">
        <f t="shared" si="3"/>
        <v>50</v>
      </c>
      <c r="L27" s="43">
        <f t="shared" si="3"/>
        <v>0</v>
      </c>
      <c r="M27" s="43">
        <f t="shared" si="3"/>
        <v>0</v>
      </c>
      <c r="N27" s="43">
        <f t="shared" si="3"/>
        <v>0</v>
      </c>
      <c r="O27" s="43">
        <f t="shared" si="3"/>
        <v>28</v>
      </c>
      <c r="P27" s="43">
        <f t="shared" si="3"/>
        <v>0</v>
      </c>
      <c r="Q27" s="43">
        <f t="shared" si="3"/>
        <v>0</v>
      </c>
      <c r="R27" s="43">
        <f t="shared" si="3"/>
        <v>0</v>
      </c>
      <c r="S27" s="43">
        <f t="shared" si="3"/>
        <v>0</v>
      </c>
      <c r="T27" s="43">
        <f t="shared" si="3"/>
        <v>0</v>
      </c>
      <c r="U27" s="43">
        <f t="shared" si="3"/>
        <v>0</v>
      </c>
      <c r="V27" s="43">
        <f t="shared" si="3"/>
        <v>0</v>
      </c>
      <c r="W27" s="43">
        <f t="shared" si="3"/>
        <v>80</v>
      </c>
      <c r="X27" s="43">
        <f t="shared" si="3"/>
        <v>0</v>
      </c>
      <c r="Y27" s="43">
        <f t="shared" si="3"/>
        <v>0</v>
      </c>
      <c r="Z27" s="43">
        <f t="shared" si="3"/>
        <v>0</v>
      </c>
      <c r="AA27" s="43">
        <f t="shared" si="3"/>
        <v>6</v>
      </c>
      <c r="AB27" s="43" t="s">
        <v>46</v>
      </c>
      <c r="AC27" s="44"/>
      <c r="AD27" s="1"/>
    </row>
    <row r="28" s="1" customFormat="1" ht="60">
      <c r="A28" s="45" t="s">
        <v>61</v>
      </c>
      <c r="B28" s="46" t="s">
        <v>62</v>
      </c>
      <c r="C28" s="47" t="s">
        <v>63</v>
      </c>
      <c r="D28" s="48" t="s">
        <v>64</v>
      </c>
      <c r="E28" s="48">
        <v>80</v>
      </c>
      <c r="F28" s="48">
        <v>0</v>
      </c>
      <c r="G28" s="48">
        <v>0</v>
      </c>
      <c r="H28" s="48">
        <v>0</v>
      </c>
      <c r="I28" s="48">
        <v>6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 t="s">
        <v>64</v>
      </c>
      <c r="W28" s="48">
        <v>80</v>
      </c>
      <c r="X28" s="48">
        <v>0</v>
      </c>
      <c r="Y28" s="48">
        <v>0</v>
      </c>
      <c r="Z28" s="48">
        <v>0</v>
      </c>
      <c r="AA28" s="48">
        <v>6</v>
      </c>
      <c r="AB28" s="48" t="s">
        <v>46</v>
      </c>
      <c r="AC28" s="44"/>
      <c r="AD28" s="1"/>
    </row>
    <row r="29" s="1" customFormat="1" ht="45">
      <c r="A29" s="45" t="s">
        <v>65</v>
      </c>
      <c r="B29" s="46" t="s">
        <v>66</v>
      </c>
      <c r="C29" s="47" t="s">
        <v>67</v>
      </c>
      <c r="D29" s="48" t="s">
        <v>64</v>
      </c>
      <c r="E29" s="48">
        <v>50</v>
      </c>
      <c r="F29" s="48">
        <v>0</v>
      </c>
      <c r="G29" s="48">
        <v>0</v>
      </c>
      <c r="H29" s="48">
        <v>0</v>
      </c>
      <c r="I29" s="48">
        <v>28</v>
      </c>
      <c r="J29" s="48" t="s">
        <v>64</v>
      </c>
      <c r="K29" s="48">
        <v>50</v>
      </c>
      <c r="L29" s="48">
        <v>0</v>
      </c>
      <c r="M29" s="48">
        <v>0</v>
      </c>
      <c r="N29" s="48">
        <v>0</v>
      </c>
      <c r="O29" s="48">
        <v>28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 t="s">
        <v>46</v>
      </c>
      <c r="AC29" s="44"/>
      <c r="AD29" s="1"/>
    </row>
    <row r="30" s="1" customFormat="1" ht="35.25" customHeight="1">
      <c r="A30" s="41" t="s">
        <v>68</v>
      </c>
      <c r="B30" s="42" t="s">
        <v>69</v>
      </c>
      <c r="C30" s="43" t="s">
        <v>45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 t="s">
        <v>46</v>
      </c>
      <c r="AC30" s="44"/>
      <c r="AD30" s="1"/>
    </row>
    <row r="31" s="1" customFormat="1" ht="63.75" customHeight="1">
      <c r="A31" s="37" t="s">
        <v>70</v>
      </c>
      <c r="B31" s="38" t="s">
        <v>71</v>
      </c>
      <c r="C31" s="39" t="s">
        <v>45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 t="s">
        <v>46</v>
      </c>
      <c r="AC31" s="44"/>
      <c r="AD31" s="1"/>
    </row>
    <row r="32" s="1" customFormat="1" ht="30" customHeight="1">
      <c r="A32" s="41" t="s">
        <v>72</v>
      </c>
      <c r="B32" s="42" t="s">
        <v>73</v>
      </c>
      <c r="C32" s="43" t="s">
        <v>45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 t="s">
        <v>46</v>
      </c>
      <c r="AC32" s="44"/>
      <c r="AD32" s="1"/>
    </row>
    <row r="33" s="1" customFormat="1" ht="27" customHeight="1">
      <c r="A33" s="49" t="s">
        <v>74</v>
      </c>
      <c r="B33" s="50" t="s">
        <v>75</v>
      </c>
      <c r="C33" s="51" t="s">
        <v>45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 t="s">
        <v>46</v>
      </c>
      <c r="AC33" s="44"/>
      <c r="AD33" s="1"/>
    </row>
    <row r="34" s="1" customFormat="1" ht="23.25" customHeight="1">
      <c r="A34" s="49" t="s">
        <v>76</v>
      </c>
      <c r="B34" s="50" t="s">
        <v>77</v>
      </c>
      <c r="C34" s="51" t="s">
        <v>45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 t="s">
        <v>46</v>
      </c>
      <c r="AC34" s="44"/>
      <c r="AD34" s="1"/>
    </row>
    <row r="35" s="1" customFormat="1" ht="40.5" customHeight="1">
      <c r="A35" s="49" t="s">
        <v>78</v>
      </c>
      <c r="B35" s="50" t="s">
        <v>79</v>
      </c>
      <c r="C35" s="51" t="s">
        <v>45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 t="s">
        <v>46</v>
      </c>
      <c r="AC35" s="44"/>
      <c r="AD35" s="1"/>
    </row>
    <row r="36" s="36" customFormat="1" ht="27.75" customHeight="1">
      <c r="A36" s="52" t="s">
        <v>80</v>
      </c>
      <c r="B36" s="53" t="s">
        <v>73</v>
      </c>
      <c r="C36" s="54" t="s">
        <v>45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 t="s">
        <v>46</v>
      </c>
      <c r="AC36" s="40"/>
      <c r="AD36" s="1"/>
    </row>
    <row r="37" s="36" customFormat="1" ht="25.5" customHeight="1">
      <c r="A37" s="49" t="s">
        <v>81</v>
      </c>
      <c r="B37" s="50" t="s">
        <v>75</v>
      </c>
      <c r="C37" s="51" t="s">
        <v>45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 t="s">
        <v>46</v>
      </c>
      <c r="AC37" s="40"/>
      <c r="AD37" s="1"/>
    </row>
    <row r="38" s="55" customFormat="1" ht="45.75" customHeight="1">
      <c r="A38" s="49" t="s">
        <v>82</v>
      </c>
      <c r="B38" s="50" t="s">
        <v>77</v>
      </c>
      <c r="C38" s="51" t="s">
        <v>45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6"/>
      <c r="AD38" s="55"/>
    </row>
    <row r="39" s="31" customFormat="1" ht="35.25" customHeight="1">
      <c r="A39" s="49" t="s">
        <v>83</v>
      </c>
      <c r="B39" s="50" t="s">
        <v>84</v>
      </c>
      <c r="C39" s="51" t="s">
        <v>45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 t="s">
        <v>46</v>
      </c>
      <c r="AC39" s="35"/>
      <c r="AD39" s="57"/>
    </row>
    <row r="40" s="58" customFormat="1" ht="45" customHeight="1">
      <c r="A40" s="37" t="s">
        <v>85</v>
      </c>
      <c r="B40" s="38" t="s">
        <v>86</v>
      </c>
      <c r="C40" s="39" t="s">
        <v>45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 t="s">
        <v>46</v>
      </c>
      <c r="AC40" s="59"/>
      <c r="AD40" s="58"/>
    </row>
    <row r="41" s="58" customFormat="1" ht="41.25" customHeight="1">
      <c r="A41" s="41" t="s">
        <v>87</v>
      </c>
      <c r="B41" s="42" t="s">
        <v>88</v>
      </c>
      <c r="C41" s="43" t="s">
        <v>45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 t="s">
        <v>46</v>
      </c>
      <c r="AC41" s="59"/>
      <c r="AD41" s="58"/>
    </row>
    <row r="42" s="58" customFormat="1" ht="38.25" customHeight="1">
      <c r="A42" s="41" t="s">
        <v>89</v>
      </c>
      <c r="B42" s="42" t="s">
        <v>90</v>
      </c>
      <c r="C42" s="43" t="s">
        <v>45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 t="s">
        <v>46</v>
      </c>
      <c r="AC42" s="59"/>
      <c r="AD42" s="58"/>
    </row>
    <row r="43" s="58" customFormat="1" ht="48" customHeight="1">
      <c r="A43" s="32" t="s">
        <v>91</v>
      </c>
      <c r="B43" s="33" t="s">
        <v>92</v>
      </c>
      <c r="C43" s="34" t="s">
        <v>45</v>
      </c>
      <c r="D43" s="34">
        <f t="shared" ref="D43:AA43" si="4">D44+D51+D56+D65</f>
        <v>0</v>
      </c>
      <c r="E43" s="34">
        <f t="shared" si="4"/>
        <v>1.8899999999999999</v>
      </c>
      <c r="F43" s="34">
        <f t="shared" si="4"/>
        <v>0</v>
      </c>
      <c r="G43" s="34">
        <f t="shared" si="4"/>
        <v>0</v>
      </c>
      <c r="H43" s="34">
        <f t="shared" si="4"/>
        <v>0</v>
      </c>
      <c r="I43" s="34">
        <f t="shared" si="4"/>
        <v>10</v>
      </c>
      <c r="J43" s="34">
        <f t="shared" si="4"/>
        <v>0</v>
      </c>
      <c r="K43" s="34">
        <f t="shared" si="4"/>
        <v>0</v>
      </c>
      <c r="L43" s="34">
        <f t="shared" si="4"/>
        <v>0</v>
      </c>
      <c r="M43" s="34">
        <f t="shared" si="4"/>
        <v>4.6360000000000001</v>
      </c>
      <c r="N43" s="34">
        <f t="shared" si="4"/>
        <v>0</v>
      </c>
      <c r="O43" s="34">
        <f t="shared" si="4"/>
        <v>0</v>
      </c>
      <c r="P43" s="34">
        <f t="shared" si="4"/>
        <v>0</v>
      </c>
      <c r="Q43" s="34">
        <f t="shared" si="4"/>
        <v>50</v>
      </c>
      <c r="R43" s="34">
        <f t="shared" si="4"/>
        <v>0</v>
      </c>
      <c r="S43" s="34">
        <f t="shared" si="4"/>
        <v>0</v>
      </c>
      <c r="T43" s="34">
        <f t="shared" si="4"/>
        <v>0</v>
      </c>
      <c r="U43" s="34">
        <f t="shared" si="4"/>
        <v>46</v>
      </c>
      <c r="V43" s="34">
        <f t="shared" si="4"/>
        <v>0</v>
      </c>
      <c r="W43" s="34">
        <f t="shared" si="4"/>
        <v>1.8899999999999999</v>
      </c>
      <c r="X43" s="34">
        <f t="shared" si="4"/>
        <v>0</v>
      </c>
      <c r="Y43" s="34">
        <f t="shared" si="4"/>
        <v>0</v>
      </c>
      <c r="Z43" s="34">
        <f t="shared" si="4"/>
        <v>0</v>
      </c>
      <c r="AA43" s="34">
        <f t="shared" si="4"/>
        <v>9</v>
      </c>
      <c r="AB43" s="34" t="s">
        <v>46</v>
      </c>
      <c r="AC43" s="59"/>
      <c r="AD43" s="58"/>
    </row>
    <row r="44" s="58" customFormat="1" ht="30" customHeight="1">
      <c r="A44" s="37" t="s">
        <v>93</v>
      </c>
      <c r="B44" s="38" t="s">
        <v>94</v>
      </c>
      <c r="C44" s="39" t="s">
        <v>45</v>
      </c>
      <c r="D44" s="39">
        <f t="shared" ref="D44:AA44" si="5">D45+D46</f>
        <v>0</v>
      </c>
      <c r="E44" s="39">
        <f t="shared" si="5"/>
        <v>1.8899999999999999</v>
      </c>
      <c r="F44" s="39">
        <f t="shared" si="5"/>
        <v>0</v>
      </c>
      <c r="G44" s="39">
        <f t="shared" si="5"/>
        <v>0</v>
      </c>
      <c r="H44" s="39">
        <f t="shared" si="5"/>
        <v>0</v>
      </c>
      <c r="I44" s="39">
        <f t="shared" si="5"/>
        <v>10</v>
      </c>
      <c r="J44" s="39">
        <f t="shared" si="5"/>
        <v>0</v>
      </c>
      <c r="K44" s="39">
        <f t="shared" si="5"/>
        <v>0</v>
      </c>
      <c r="L44" s="39">
        <f t="shared" si="5"/>
        <v>0</v>
      </c>
      <c r="M44" s="39">
        <f t="shared" si="5"/>
        <v>0</v>
      </c>
      <c r="N44" s="39">
        <f t="shared" si="5"/>
        <v>0</v>
      </c>
      <c r="O44" s="39">
        <f t="shared" si="5"/>
        <v>0</v>
      </c>
      <c r="P44" s="39">
        <f t="shared" si="5"/>
        <v>0</v>
      </c>
      <c r="Q44" s="39">
        <f t="shared" si="5"/>
        <v>50</v>
      </c>
      <c r="R44" s="39">
        <f t="shared" si="5"/>
        <v>0</v>
      </c>
      <c r="S44" s="39">
        <f t="shared" si="5"/>
        <v>0</v>
      </c>
      <c r="T44" s="39">
        <f t="shared" si="5"/>
        <v>0</v>
      </c>
      <c r="U44" s="39">
        <f t="shared" si="5"/>
        <v>46</v>
      </c>
      <c r="V44" s="39">
        <f t="shared" si="5"/>
        <v>0</v>
      </c>
      <c r="W44" s="39">
        <f t="shared" si="5"/>
        <v>1.8899999999999999</v>
      </c>
      <c r="X44" s="39">
        <f t="shared" si="5"/>
        <v>0</v>
      </c>
      <c r="Y44" s="39">
        <f t="shared" si="5"/>
        <v>0</v>
      </c>
      <c r="Z44" s="39">
        <f t="shared" si="5"/>
        <v>0</v>
      </c>
      <c r="AA44" s="39">
        <f t="shared" si="5"/>
        <v>9</v>
      </c>
      <c r="AB44" s="39" t="s">
        <v>46</v>
      </c>
      <c r="AC44" s="59"/>
      <c r="AD44" s="58"/>
    </row>
    <row r="45" s="58" customFormat="1" ht="38.25" customHeight="1">
      <c r="A45" s="41" t="s">
        <v>95</v>
      </c>
      <c r="B45" s="42" t="s">
        <v>96</v>
      </c>
      <c r="C45" s="43" t="s">
        <v>45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 t="s">
        <v>46</v>
      </c>
      <c r="AC45" s="59"/>
      <c r="AD45" s="58"/>
    </row>
    <row r="46" s="58" customFormat="1" ht="47.25" customHeight="1">
      <c r="A46" s="41" t="s">
        <v>97</v>
      </c>
      <c r="B46" s="42" t="s">
        <v>98</v>
      </c>
      <c r="C46" s="43" t="s">
        <v>45</v>
      </c>
      <c r="D46" s="43">
        <f t="shared" ref="D46:AA46" si="6">SUM(D47:D50)</f>
        <v>0</v>
      </c>
      <c r="E46" s="43">
        <f t="shared" si="6"/>
        <v>1.8899999999999999</v>
      </c>
      <c r="F46" s="43">
        <f t="shared" si="6"/>
        <v>0</v>
      </c>
      <c r="G46" s="43">
        <f t="shared" si="6"/>
        <v>0</v>
      </c>
      <c r="H46" s="43">
        <f t="shared" si="6"/>
        <v>0</v>
      </c>
      <c r="I46" s="43">
        <f t="shared" si="6"/>
        <v>10</v>
      </c>
      <c r="J46" s="43">
        <f t="shared" si="6"/>
        <v>0</v>
      </c>
      <c r="K46" s="43">
        <f t="shared" si="6"/>
        <v>0</v>
      </c>
      <c r="L46" s="43">
        <f t="shared" si="6"/>
        <v>0</v>
      </c>
      <c r="M46" s="43">
        <f t="shared" si="6"/>
        <v>0</v>
      </c>
      <c r="N46" s="43">
        <f t="shared" si="6"/>
        <v>0</v>
      </c>
      <c r="O46" s="43">
        <f t="shared" si="6"/>
        <v>0</v>
      </c>
      <c r="P46" s="43">
        <f t="shared" si="6"/>
        <v>0</v>
      </c>
      <c r="Q46" s="43">
        <f t="shared" si="6"/>
        <v>50</v>
      </c>
      <c r="R46" s="43">
        <f t="shared" si="6"/>
        <v>0</v>
      </c>
      <c r="S46" s="43">
        <f t="shared" si="6"/>
        <v>0</v>
      </c>
      <c r="T46" s="43">
        <f t="shared" si="6"/>
        <v>0</v>
      </c>
      <c r="U46" s="43">
        <f t="shared" si="6"/>
        <v>46</v>
      </c>
      <c r="V46" s="43">
        <f t="shared" si="6"/>
        <v>0</v>
      </c>
      <c r="W46" s="43">
        <f t="shared" si="6"/>
        <v>1.8899999999999999</v>
      </c>
      <c r="X46" s="43">
        <f t="shared" si="6"/>
        <v>0</v>
      </c>
      <c r="Y46" s="43">
        <f t="shared" si="6"/>
        <v>0</v>
      </c>
      <c r="Z46" s="43">
        <f t="shared" si="6"/>
        <v>0</v>
      </c>
      <c r="AA46" s="43">
        <f t="shared" si="6"/>
        <v>9</v>
      </c>
      <c r="AB46" s="43" t="s">
        <v>46</v>
      </c>
      <c r="AC46" s="59"/>
      <c r="AD46" s="58"/>
    </row>
    <row r="47" s="58" customFormat="1" ht="47.25" customHeight="1">
      <c r="A47" s="45" t="s">
        <v>99</v>
      </c>
      <c r="B47" s="46" t="s">
        <v>100</v>
      </c>
      <c r="C47" s="48" t="s">
        <v>101</v>
      </c>
      <c r="D47" s="48" t="s">
        <v>64</v>
      </c>
      <c r="E47" s="48">
        <v>1.8899999999999999</v>
      </c>
      <c r="F47" s="48">
        <v>0</v>
      </c>
      <c r="G47" s="48">
        <v>0</v>
      </c>
      <c r="H47" s="48">
        <v>0</v>
      </c>
      <c r="I47" s="48">
        <v>9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 t="s">
        <v>64</v>
      </c>
      <c r="W47" s="48">
        <v>1.8899999999999999</v>
      </c>
      <c r="X47" s="48">
        <v>0</v>
      </c>
      <c r="Y47" s="48">
        <v>0</v>
      </c>
      <c r="Z47" s="48">
        <v>0</v>
      </c>
      <c r="AA47" s="48">
        <v>9</v>
      </c>
      <c r="AB47" s="48" t="s">
        <v>46</v>
      </c>
      <c r="AC47" s="59"/>
      <c r="AD47" s="58"/>
    </row>
    <row r="48" s="58" customFormat="1" ht="47.25" customHeight="1">
      <c r="A48" s="45" t="s">
        <v>102</v>
      </c>
      <c r="B48" s="46" t="s">
        <v>103</v>
      </c>
      <c r="C48" s="48" t="s">
        <v>104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 t="s">
        <v>64</v>
      </c>
      <c r="Q48" s="48">
        <v>50</v>
      </c>
      <c r="R48" s="48">
        <v>0</v>
      </c>
      <c r="S48" s="48">
        <v>0</v>
      </c>
      <c r="T48" s="48">
        <v>0</v>
      </c>
      <c r="U48" s="48">
        <v>46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 t="s">
        <v>46</v>
      </c>
      <c r="AC48" s="59"/>
      <c r="AD48" s="58"/>
    </row>
    <row r="49" s="58" customFormat="1" ht="47.25" customHeight="1">
      <c r="A49" s="45" t="s">
        <v>105</v>
      </c>
      <c r="B49" s="46" t="s">
        <v>106</v>
      </c>
      <c r="C49" s="48" t="s">
        <v>107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 t="s">
        <v>46</v>
      </c>
      <c r="AC49" s="59"/>
      <c r="AD49" s="58"/>
    </row>
    <row r="50" s="58" customFormat="1" ht="30">
      <c r="A50" s="45" t="s">
        <v>108</v>
      </c>
      <c r="B50" s="46" t="s">
        <v>109</v>
      </c>
      <c r="C50" s="48" t="s">
        <v>110</v>
      </c>
      <c r="D50" s="48" t="s">
        <v>64</v>
      </c>
      <c r="E50" s="48">
        <v>0</v>
      </c>
      <c r="F50" s="48">
        <v>0</v>
      </c>
      <c r="G50" s="48">
        <v>0</v>
      </c>
      <c r="H50" s="48">
        <v>0</v>
      </c>
      <c r="I50" s="48">
        <v>1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 t="s">
        <v>46</v>
      </c>
      <c r="AC50" s="59"/>
      <c r="AD50" s="58"/>
    </row>
    <row r="51" s="1" customFormat="1" ht="29.25" customHeight="1">
      <c r="A51" s="37" t="s">
        <v>111</v>
      </c>
      <c r="B51" s="38" t="s">
        <v>112</v>
      </c>
      <c r="C51" s="39" t="s">
        <v>45</v>
      </c>
      <c r="D51" s="39">
        <f t="shared" ref="D51:AA51" si="7">D52+D53</f>
        <v>0</v>
      </c>
      <c r="E51" s="39">
        <f t="shared" si="7"/>
        <v>0</v>
      </c>
      <c r="F51" s="39">
        <f t="shared" si="7"/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39">
        <f t="shared" si="7"/>
        <v>0</v>
      </c>
      <c r="L51" s="39">
        <f t="shared" si="7"/>
        <v>0</v>
      </c>
      <c r="M51" s="39">
        <f t="shared" si="7"/>
        <v>4.6360000000000001</v>
      </c>
      <c r="N51" s="39">
        <f t="shared" si="7"/>
        <v>0</v>
      </c>
      <c r="O51" s="39">
        <f t="shared" si="7"/>
        <v>0</v>
      </c>
      <c r="P51" s="39">
        <f t="shared" si="7"/>
        <v>0</v>
      </c>
      <c r="Q51" s="39">
        <f t="shared" si="7"/>
        <v>0</v>
      </c>
      <c r="R51" s="39">
        <f t="shared" si="7"/>
        <v>0</v>
      </c>
      <c r="S51" s="39">
        <f t="shared" si="7"/>
        <v>0</v>
      </c>
      <c r="T51" s="39">
        <f t="shared" si="7"/>
        <v>0</v>
      </c>
      <c r="U51" s="39">
        <f t="shared" si="7"/>
        <v>0</v>
      </c>
      <c r="V51" s="39">
        <f t="shared" si="7"/>
        <v>0</v>
      </c>
      <c r="W51" s="39">
        <f t="shared" si="7"/>
        <v>0</v>
      </c>
      <c r="X51" s="39">
        <f t="shared" si="7"/>
        <v>0</v>
      </c>
      <c r="Y51" s="39">
        <f t="shared" si="7"/>
        <v>0</v>
      </c>
      <c r="Z51" s="39">
        <f t="shared" si="7"/>
        <v>0</v>
      </c>
      <c r="AA51" s="39">
        <f t="shared" si="7"/>
        <v>0</v>
      </c>
      <c r="AB51" s="39" t="s">
        <v>46</v>
      </c>
      <c r="AC51" s="44"/>
      <c r="AD51" s="1"/>
    </row>
    <row r="52" s="1" customFormat="1" ht="32.25" customHeight="1">
      <c r="A52" s="41" t="s">
        <v>113</v>
      </c>
      <c r="B52" s="42" t="s">
        <v>114</v>
      </c>
      <c r="C52" s="43" t="s">
        <v>45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 t="s">
        <v>46</v>
      </c>
      <c r="AC52" s="44"/>
      <c r="AD52" s="1"/>
    </row>
    <row r="53" s="58" customFormat="1" ht="28.5" customHeight="1">
      <c r="A53" s="41" t="s">
        <v>115</v>
      </c>
      <c r="B53" s="42" t="s">
        <v>116</v>
      </c>
      <c r="C53" s="43" t="s">
        <v>45</v>
      </c>
      <c r="D53" s="43">
        <f t="shared" ref="D53:AA53" si="8">SUM(D54:D55)</f>
        <v>0</v>
      </c>
      <c r="E53" s="43">
        <f t="shared" si="8"/>
        <v>0</v>
      </c>
      <c r="F53" s="43">
        <f t="shared" si="8"/>
        <v>0</v>
      </c>
      <c r="G53" s="43">
        <f t="shared" si="8"/>
        <v>0</v>
      </c>
      <c r="H53" s="43">
        <f t="shared" si="8"/>
        <v>0</v>
      </c>
      <c r="I53" s="43">
        <f t="shared" si="8"/>
        <v>0</v>
      </c>
      <c r="J53" s="43">
        <f t="shared" si="8"/>
        <v>0</v>
      </c>
      <c r="K53" s="43">
        <f t="shared" si="8"/>
        <v>0</v>
      </c>
      <c r="L53" s="43">
        <f t="shared" si="8"/>
        <v>0</v>
      </c>
      <c r="M53" s="43">
        <f t="shared" si="8"/>
        <v>4.6360000000000001</v>
      </c>
      <c r="N53" s="43">
        <f t="shared" si="8"/>
        <v>0</v>
      </c>
      <c r="O53" s="43">
        <f t="shared" si="8"/>
        <v>0</v>
      </c>
      <c r="P53" s="43">
        <f t="shared" si="8"/>
        <v>0</v>
      </c>
      <c r="Q53" s="43">
        <f t="shared" si="8"/>
        <v>0</v>
      </c>
      <c r="R53" s="43">
        <f t="shared" si="8"/>
        <v>0</v>
      </c>
      <c r="S53" s="43">
        <f t="shared" si="8"/>
        <v>0</v>
      </c>
      <c r="T53" s="43">
        <f t="shared" si="8"/>
        <v>0</v>
      </c>
      <c r="U53" s="43">
        <f t="shared" si="8"/>
        <v>0</v>
      </c>
      <c r="V53" s="43">
        <f t="shared" si="8"/>
        <v>0</v>
      </c>
      <c r="W53" s="43">
        <f t="shared" si="8"/>
        <v>0</v>
      </c>
      <c r="X53" s="43">
        <f t="shared" si="8"/>
        <v>0</v>
      </c>
      <c r="Y53" s="43">
        <f t="shared" si="8"/>
        <v>0</v>
      </c>
      <c r="Z53" s="43">
        <f t="shared" si="8"/>
        <v>0</v>
      </c>
      <c r="AA53" s="43">
        <f t="shared" si="8"/>
        <v>0</v>
      </c>
      <c r="AB53" s="43" t="s">
        <v>46</v>
      </c>
      <c r="AC53" s="59"/>
      <c r="AD53" s="58"/>
    </row>
    <row r="54" s="58" customFormat="1" ht="28.5" customHeight="1">
      <c r="A54" s="60" t="s">
        <v>117</v>
      </c>
      <c r="B54" s="61" t="s">
        <v>118</v>
      </c>
      <c r="C54" s="62" t="s">
        <v>119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 t="s">
        <v>64</v>
      </c>
      <c r="K54" s="48">
        <v>0</v>
      </c>
      <c r="L54" s="48">
        <v>0</v>
      </c>
      <c r="M54" s="48">
        <v>2.7549999999999999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 t="s">
        <v>46</v>
      </c>
      <c r="AC54" s="59"/>
      <c r="AD54" s="58"/>
    </row>
    <row r="55" s="58" customFormat="1" ht="28.5" customHeight="1">
      <c r="A55" s="60" t="s">
        <v>120</v>
      </c>
      <c r="B55" s="61" t="s">
        <v>121</v>
      </c>
      <c r="C55" s="62" t="s">
        <v>122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 t="s">
        <v>64</v>
      </c>
      <c r="K55" s="48">
        <v>0</v>
      </c>
      <c r="L55" s="48">
        <v>0</v>
      </c>
      <c r="M55" s="48">
        <v>1.881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 t="s">
        <v>46</v>
      </c>
      <c r="AC55" s="59"/>
      <c r="AD55" s="58"/>
    </row>
    <row r="56" s="58" customFormat="1" ht="39" customHeight="1">
      <c r="A56" s="37" t="s">
        <v>123</v>
      </c>
      <c r="B56" s="38" t="s">
        <v>124</v>
      </c>
      <c r="C56" s="39" t="s">
        <v>45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 t="s">
        <v>46</v>
      </c>
      <c r="AC56" s="59"/>
      <c r="AD56" s="58"/>
    </row>
    <row r="57" s="58" customFormat="1" ht="28.5" customHeight="1">
      <c r="A57" s="41" t="s">
        <v>125</v>
      </c>
      <c r="B57" s="42" t="s">
        <v>126</v>
      </c>
      <c r="C57" s="43" t="s">
        <v>45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 t="s">
        <v>46</v>
      </c>
      <c r="AC57" s="59"/>
      <c r="AD57" s="58"/>
    </row>
    <row r="58" s="55" customFormat="1" ht="43.5" customHeight="1">
      <c r="A58" s="41" t="s">
        <v>127</v>
      </c>
      <c r="B58" s="42" t="s">
        <v>128</v>
      </c>
      <c r="C58" s="43" t="s">
        <v>45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 t="s">
        <v>46</v>
      </c>
      <c r="AC58" s="56"/>
      <c r="AD58" s="55"/>
    </row>
    <row r="59" s="57" customFormat="1" ht="31.5" customHeight="1">
      <c r="A59" s="41" t="s">
        <v>129</v>
      </c>
      <c r="B59" s="42" t="s">
        <v>130</v>
      </c>
      <c r="C59" s="43" t="s">
        <v>45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 t="s">
        <v>46</v>
      </c>
      <c r="AC59" s="63"/>
      <c r="AD59" s="57"/>
    </row>
    <row r="60" s="58" customFormat="1" ht="43.5" customHeight="1">
      <c r="A60" s="41" t="s">
        <v>131</v>
      </c>
      <c r="B60" s="42" t="s">
        <v>132</v>
      </c>
      <c r="C60" s="43" t="s">
        <v>45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 t="s">
        <v>46</v>
      </c>
      <c r="AC60" s="59"/>
      <c r="AD60" s="58"/>
    </row>
    <row r="61" s="58" customFormat="1" ht="22.5" customHeight="1">
      <c r="A61" s="41" t="s">
        <v>133</v>
      </c>
      <c r="B61" s="42" t="s">
        <v>134</v>
      </c>
      <c r="C61" s="43" t="s">
        <v>45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 t="s">
        <v>46</v>
      </c>
      <c r="AC61" s="59"/>
      <c r="AD61" s="58"/>
    </row>
    <row r="62" s="58" customFormat="1" ht="30.75" customHeight="1">
      <c r="A62" s="41" t="s">
        <v>135</v>
      </c>
      <c r="B62" s="42" t="s">
        <v>136</v>
      </c>
      <c r="C62" s="43" t="s">
        <v>45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 t="s">
        <v>46</v>
      </c>
      <c r="AC62" s="59"/>
      <c r="AD62" s="58"/>
    </row>
    <row r="63" s="58" customFormat="1" ht="40.5" customHeight="1">
      <c r="A63" s="41" t="s">
        <v>137</v>
      </c>
      <c r="B63" s="42" t="s">
        <v>138</v>
      </c>
      <c r="C63" s="43" t="s">
        <v>45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 t="s">
        <v>46</v>
      </c>
      <c r="AC63" s="59"/>
      <c r="AD63" s="58"/>
    </row>
    <row r="64" s="58" customFormat="1" ht="28.5" customHeight="1">
      <c r="A64" s="41" t="s">
        <v>139</v>
      </c>
      <c r="B64" s="42" t="s">
        <v>140</v>
      </c>
      <c r="C64" s="43" t="s">
        <v>45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 t="s">
        <v>46</v>
      </c>
      <c r="AC64" s="59"/>
      <c r="AD64" s="58"/>
    </row>
    <row r="65" s="58" customFormat="1" ht="39" customHeight="1">
      <c r="A65" s="37" t="s">
        <v>141</v>
      </c>
      <c r="B65" s="38" t="s">
        <v>142</v>
      </c>
      <c r="C65" s="39" t="s">
        <v>45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 t="s">
        <v>46</v>
      </c>
      <c r="AC65" s="59"/>
      <c r="AD65" s="58"/>
    </row>
    <row r="66" s="58" customFormat="1" ht="28.5" customHeight="1">
      <c r="A66" s="41" t="s">
        <v>143</v>
      </c>
      <c r="B66" s="42" t="s">
        <v>144</v>
      </c>
      <c r="C66" s="43" t="s">
        <v>45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 t="s">
        <v>46</v>
      </c>
      <c r="AC66" s="59"/>
      <c r="AD66" s="58"/>
    </row>
    <row r="67" s="55" customFormat="1" ht="43.5" customHeight="1">
      <c r="A67" s="41" t="s">
        <v>145</v>
      </c>
      <c r="B67" s="42" t="s">
        <v>146</v>
      </c>
      <c r="C67" s="43" t="s">
        <v>45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 t="s">
        <v>46</v>
      </c>
      <c r="AC67" s="56"/>
      <c r="AD67" s="55"/>
    </row>
    <row r="68" s="57" customFormat="1" ht="31.5" customHeight="1">
      <c r="A68" s="32" t="s">
        <v>147</v>
      </c>
      <c r="B68" s="33" t="s">
        <v>148</v>
      </c>
      <c r="C68" s="34" t="s">
        <v>45</v>
      </c>
      <c r="D68" s="34">
        <f t="shared" ref="D68:AA68" si="9">D69+D70</f>
        <v>0</v>
      </c>
      <c r="E68" s="34">
        <f t="shared" si="9"/>
        <v>0</v>
      </c>
      <c r="F68" s="34">
        <f t="shared" si="9"/>
        <v>0</v>
      </c>
      <c r="G68" s="34">
        <f t="shared" si="9"/>
        <v>0</v>
      </c>
      <c r="H68" s="34">
        <f t="shared" si="9"/>
        <v>0</v>
      </c>
      <c r="I68" s="34">
        <f t="shared" si="9"/>
        <v>0</v>
      </c>
      <c r="J68" s="34">
        <f t="shared" si="9"/>
        <v>0</v>
      </c>
      <c r="K68" s="34">
        <f t="shared" si="9"/>
        <v>0</v>
      </c>
      <c r="L68" s="34">
        <f t="shared" si="9"/>
        <v>0</v>
      </c>
      <c r="M68" s="34">
        <f t="shared" si="9"/>
        <v>0</v>
      </c>
      <c r="N68" s="34">
        <f t="shared" si="9"/>
        <v>0</v>
      </c>
      <c r="O68" s="34">
        <f t="shared" si="9"/>
        <v>0</v>
      </c>
      <c r="P68" s="34">
        <f t="shared" si="9"/>
        <v>0</v>
      </c>
      <c r="Q68" s="34">
        <f t="shared" si="9"/>
        <v>0</v>
      </c>
      <c r="R68" s="34">
        <f t="shared" si="9"/>
        <v>0</v>
      </c>
      <c r="S68" s="34">
        <f t="shared" si="9"/>
        <v>0</v>
      </c>
      <c r="T68" s="34">
        <f t="shared" si="9"/>
        <v>0</v>
      </c>
      <c r="U68" s="34">
        <f t="shared" si="9"/>
        <v>0</v>
      </c>
      <c r="V68" s="34">
        <f t="shared" si="9"/>
        <v>0</v>
      </c>
      <c r="W68" s="34">
        <f t="shared" si="9"/>
        <v>0</v>
      </c>
      <c r="X68" s="34">
        <f t="shared" si="9"/>
        <v>0</v>
      </c>
      <c r="Y68" s="34">
        <f t="shared" si="9"/>
        <v>0</v>
      </c>
      <c r="Z68" s="34">
        <f t="shared" si="9"/>
        <v>0</v>
      </c>
      <c r="AA68" s="34">
        <f t="shared" si="9"/>
        <v>0</v>
      </c>
      <c r="AB68" s="34" t="s">
        <v>46</v>
      </c>
      <c r="AC68" s="63"/>
      <c r="AD68" s="57"/>
    </row>
    <row r="69" s="58" customFormat="1" ht="43.5" customHeight="1">
      <c r="A69" s="37" t="s">
        <v>149</v>
      </c>
      <c r="B69" s="38" t="s">
        <v>150</v>
      </c>
      <c r="C69" s="39" t="s">
        <v>45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 t="s">
        <v>46</v>
      </c>
      <c r="AC69" s="59"/>
      <c r="AD69" s="58"/>
    </row>
    <row r="70" s="58" customFormat="1" ht="22.5" customHeight="1">
      <c r="A70" s="37" t="s">
        <v>151</v>
      </c>
      <c r="B70" s="38" t="s">
        <v>152</v>
      </c>
      <c r="C70" s="39" t="s">
        <v>45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 t="s">
        <v>46</v>
      </c>
      <c r="AC70" s="59"/>
      <c r="AD70" s="58"/>
    </row>
    <row r="71" s="58" customFormat="1" ht="30.75" customHeight="1">
      <c r="A71" s="32" t="s">
        <v>153</v>
      </c>
      <c r="B71" s="33" t="s">
        <v>154</v>
      </c>
      <c r="C71" s="34" t="s">
        <v>45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 t="s">
        <v>46</v>
      </c>
      <c r="AC71" s="59"/>
      <c r="AD71" s="58"/>
    </row>
    <row r="72" s="57" customFormat="1" ht="41.25" customHeight="1">
      <c r="A72" s="32" t="s">
        <v>155</v>
      </c>
      <c r="B72" s="64" t="s">
        <v>156</v>
      </c>
      <c r="C72" s="65" t="s">
        <v>45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 t="s">
        <v>46</v>
      </c>
      <c r="AC72" s="63"/>
      <c r="AD72" s="57"/>
    </row>
    <row r="73" s="58" customFormat="1" ht="25.5" customHeight="1">
      <c r="A73" s="32" t="s">
        <v>157</v>
      </c>
      <c r="B73" s="64" t="s">
        <v>158</v>
      </c>
      <c r="C73" s="65" t="s">
        <v>45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 t="s">
        <v>46</v>
      </c>
      <c r="AC73" s="59"/>
      <c r="AD73" s="58"/>
    </row>
  </sheetData>
  <sheetProtection password="0" autoFilter="0" content="1" deleteColumns="0" deleteRows="0" formatCells="0" formatColumns="0" formatRows="0" insertColumns="0" insertHyperlinks="0" insertRows="0" pivotTables="0" selectLockedCells="1" selectUnlockedCells="1" sheet="0" sort="0"/>
  <mergeCells count="19">
    <mergeCell ref="AA1:AB3"/>
    <mergeCell ref="A4:AB4"/>
    <mergeCell ref="A6:AB6"/>
    <mergeCell ref="A7:AB7"/>
    <mergeCell ref="A9:AB9"/>
    <mergeCell ref="A11:AB11"/>
    <mergeCell ref="A12:AB12"/>
    <mergeCell ref="A13:AA13"/>
    <mergeCell ref="A14:A18"/>
    <mergeCell ref="B14:B18"/>
    <mergeCell ref="C14:C18"/>
    <mergeCell ref="D14:AA14"/>
    <mergeCell ref="AB14:AB18"/>
    <mergeCell ref="D15:O16"/>
    <mergeCell ref="P15:AA16"/>
    <mergeCell ref="D17:I17"/>
    <mergeCell ref="J17:O17"/>
    <mergeCell ref="P17:U17"/>
    <mergeCell ref="V17:AA17"/>
  </mergeCells>
  <printOptions headings="0" gridLines="0"/>
  <pageMargins left="0.70866141732283472" right="0.70866141732283472" top="0.74803149606299213" bottom="0.74803149606299213" header="0.31496062992125978" footer="0.31496062992125978"/>
  <pageSetup paperSize="8" scale="3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Datanium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revision>1</cp:revision>
  <dcterms:created xsi:type="dcterms:W3CDTF">2009-07-27T10:10:26Z</dcterms:created>
  <dcterms:modified xsi:type="dcterms:W3CDTF">2023-12-05T07:11:39Z</dcterms:modified>
</cp:coreProperties>
</file>