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лан финансирования" sheetId="1" state="visible" r:id="rId1"/>
  </sheets>
  <calcPr/>
</workbook>
</file>

<file path=xl/sharedStrings.xml><?xml version="1.0" encoding="utf-8"?>
<sst xmlns="http://schemas.openxmlformats.org/spreadsheetml/2006/main" count="63" uniqueCount="63">
  <si>
    <t xml:space="preserve">Приложение 8</t>
  </si>
  <si>
    <t xml:space="preserve">к приказу МЖКХиЭ НСО</t>
  </si>
  <si>
    <t xml:space="preserve">от 28.06.2023 № 81-нпа</t>
  </si>
  <si>
    <t xml:space="preserve">Проект корректировки  инвестиционной программы ФГУП "УЭВ"                                                                                                                                                   "Развитие системы электроснабжения Советского района (Академгородок) г.Новосибирска на период 2020-2024 годы" на 2023 год.</t>
  </si>
  <si>
    <t xml:space="preserve">Источники финансирования инвестиционной программы (в действующих ценах 2019 года), млн. рублей</t>
  </si>
  <si>
    <t xml:space="preserve">Таблица 4.2. План финансирования инвестиционной программы в 2020-2024 гг. с разделением по источникам</t>
  </si>
  <si>
    <t xml:space="preserve">№ №</t>
  </si>
  <si>
    <t xml:space="preserve">Источник финансирования</t>
  </si>
  <si>
    <t xml:space="preserve"> план
2020 года
</t>
  </si>
  <si>
    <t xml:space="preserve">план
2021 года
</t>
  </si>
  <si>
    <t xml:space="preserve">план
2022 года
</t>
  </si>
  <si>
    <t xml:space="preserve">план
2023 года
</t>
  </si>
  <si>
    <t xml:space="preserve">план
2024 года
</t>
  </si>
  <si>
    <t>Итого</t>
  </si>
  <si>
    <t>1</t>
  </si>
  <si>
    <t xml:space="preserve">Собственные средства</t>
  </si>
  <si>
    <t>1.1</t>
  </si>
  <si>
    <t xml:space="preserve">Прибыль, направляемая на инвестиции:</t>
  </si>
  <si>
    <t>1.1.1</t>
  </si>
  <si>
    <t xml:space="preserve">в т.ч. инвестиционная составляющая в тарифе</t>
  </si>
  <si>
    <t>1.1.2</t>
  </si>
  <si>
    <t xml:space="preserve">в т.ч. прибыль со свободного сектора</t>
  </si>
  <si>
    <t>1.1.3</t>
  </si>
  <si>
    <t xml:space="preserve">в т.ч. от технологического присоединения (для электросетевых компаний)</t>
  </si>
  <si>
    <t>1.1.3.1</t>
  </si>
  <si>
    <t xml:space="preserve">в т.ч. от технологического присоединения генерации</t>
  </si>
  <si>
    <t>1.1.3.2</t>
  </si>
  <si>
    <t xml:space="preserve">в т.ч. от технологического присоединения потребителей</t>
  </si>
  <si>
    <t>1.1.4</t>
  </si>
  <si>
    <t xml:space="preserve">Прочая прибыль</t>
  </si>
  <si>
    <t>1.2</t>
  </si>
  <si>
    <t>Амортизация</t>
  </si>
  <si>
    <t>1.2.1</t>
  </si>
  <si>
    <t xml:space="preserve">Амортизация, учтенная в тарифе</t>
  </si>
  <si>
    <t>1.2.2</t>
  </si>
  <si>
    <t xml:space="preserve">Прочая амортизация</t>
  </si>
  <si>
    <t>1.2.3</t>
  </si>
  <si>
    <t xml:space="preserve">Недоиспользованная амортизация прошлых лет</t>
  </si>
  <si>
    <t>1.3</t>
  </si>
  <si>
    <t xml:space="preserve">Возврат НДС</t>
  </si>
  <si>
    <t>1.4</t>
  </si>
  <si>
    <t xml:space="preserve">Прочие собственные средства</t>
  </si>
  <si>
    <t>1.4.1</t>
  </si>
  <si>
    <t xml:space="preserve">в т.ч. средства допэмиссии</t>
  </si>
  <si>
    <t>1.5</t>
  </si>
  <si>
    <t xml:space="preserve">Остаток собственных средств на начало года</t>
  </si>
  <si>
    <t>2</t>
  </si>
  <si>
    <t xml:space="preserve">Привлеченные средства, в т.ч.:</t>
  </si>
  <si>
    <t>2.1</t>
  </si>
  <si>
    <t>Кредиты</t>
  </si>
  <si>
    <t>2.2</t>
  </si>
  <si>
    <t xml:space="preserve">Облигационные займы</t>
  </si>
  <si>
    <t>2.3</t>
  </si>
  <si>
    <t xml:space="preserve">Займы организаций</t>
  </si>
  <si>
    <t>2.4</t>
  </si>
  <si>
    <t xml:space="preserve">Бюджетное финансирование</t>
  </si>
  <si>
    <t>2.5</t>
  </si>
  <si>
    <t xml:space="preserve">Средства внешних инвесторов</t>
  </si>
  <si>
    <t>2.6</t>
  </si>
  <si>
    <t xml:space="preserve">Использование лизинга</t>
  </si>
  <si>
    <t>2.7</t>
  </si>
  <si>
    <t xml:space="preserve">Прочие привлеченные средства</t>
  </si>
  <si>
    <t xml:space="preserve">ВСЕГО источников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</si>
</sst>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  <numFmt numFmtId="164" formatCode="0.000"/>
  </numFmts>
  <fonts count="30">
    <font>
      <sz val="10.000000"/>
      <color theme="1"/>
      <name val="Arial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0.000000"/>
      <color indexed="4"/>
      <name val="Arial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2.000000"/>
      <name val="Times New Roman"/>
    </font>
    <font>
      <sz val="10.000000"/>
      <name val="Arial Cyr"/>
    </font>
    <font>
      <u/>
      <sz val="10.000000"/>
      <color indexed="2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0.000000"/>
      <name val="Helv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name val="Times New Roman"/>
    </font>
    <font>
      <sz val="10.000000"/>
      <name val="Times New Roman"/>
    </font>
    <font>
      <b/>
      <sz val="10.000000"/>
      <name val="Times New Roman"/>
    </font>
    <font>
      <b/>
      <sz val="9.000000"/>
      <name val="Times New Roman"/>
    </font>
    <font>
      <sz val="9.000000"/>
      <name val="Times New Roman"/>
    </font>
    <font>
      <sz val="8.000000"/>
      <name val="Times New Roman"/>
    </font>
    <font>
      <sz val="8.00000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65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0" fillId="0" borderId="0" numFmtId="0" applyNumberFormat="1" applyFont="1" applyFill="1" applyBorder="1"/>
    <xf fontId="16" fillId="0" borderId="0" numFmtId="0" applyNumberFormat="1" applyFont="1" applyFill="1" applyBorder="1">
      <alignment vertical="top"/>
    </xf>
    <xf fontId="17" fillId="3" borderId="0" numFmtId="0" applyNumberFormat="1" applyFont="1" applyFill="1" applyBorder="1"/>
    <xf fontId="18" fillId="0" borderId="0" numFmtId="0" applyNumberFormat="1" applyFont="1" applyFill="1" applyBorder="1"/>
    <xf fontId="15" fillId="23" borderId="8" numFmtId="0" applyNumberFormat="1" applyFont="1" applyFill="1" applyBorder="1"/>
    <xf fontId="0" fillId="0" borderId="0" numFmtId="9" applyNumberFormat="1" applyFont="1" applyFill="1" applyBorder="1"/>
    <xf fontId="19" fillId="0" borderId="9" numFmtId="0" applyNumberFormat="1" applyFont="1" applyFill="1" applyBorder="1"/>
    <xf fontId="20" fillId="0" borderId="0" numFmtId="0" applyNumberFormat="1" applyFont="1" applyFill="1" applyBorder="1"/>
    <xf fontId="21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2" fillId="4" borderId="0" numFmtId="0" applyNumberFormat="1" applyFont="1" applyFill="1" applyBorder="1"/>
  </cellStyleXfs>
  <cellXfs count="28">
    <xf fontId="0" fillId="0" borderId="0" numFmtId="0" xfId="0"/>
    <xf fontId="15" fillId="0" borderId="0" numFmtId="0" xfId="41" applyFont="1"/>
    <xf fontId="14" fillId="0" borderId="0" numFmtId="0" xfId="41" applyFont="1"/>
    <xf fontId="23" fillId="0" borderId="0" numFmtId="0" xfId="41" applyFont="1" applyAlignment="1">
      <alignment horizontal="center"/>
    </xf>
    <xf fontId="23" fillId="0" borderId="0" numFmtId="0" xfId="41" applyFont="1" applyAlignment="1">
      <alignment horizontal="right"/>
    </xf>
    <xf fontId="24" fillId="0" borderId="0" numFmtId="0" xfId="41" applyFont="1"/>
    <xf fontId="23" fillId="0" borderId="0" numFmtId="0" xfId="41" applyFont="1" applyAlignment="1">
      <alignment horizontal="center" vertical="center" wrapText="1"/>
    </xf>
    <xf fontId="23" fillId="0" borderId="0" numFmtId="0" xfId="41" applyFont="1" applyAlignment="1">
      <alignment horizontal="center" vertical="center"/>
    </xf>
    <xf fontId="23" fillId="0" borderId="10" numFmtId="0" xfId="41" applyFont="1" applyBorder="1" applyAlignment="1">
      <alignment horizontal="center"/>
    </xf>
    <xf fontId="25" fillId="0" borderId="11" numFmtId="0" xfId="41" applyFont="1" applyBorder="1" applyAlignment="1">
      <alignment horizontal="center" vertical="center" wrapText="1"/>
    </xf>
    <xf fontId="26" fillId="0" borderId="11" numFmtId="0" xfId="41" applyFont="1" applyBorder="1" applyAlignment="1">
      <alignment horizontal="center" vertical="center" wrapText="1"/>
    </xf>
    <xf fontId="26" fillId="24" borderId="11" numFmtId="0" xfId="41" applyFont="1" applyFill="1" applyBorder="1" applyAlignment="1">
      <alignment horizontal="center" vertical="center" wrapText="1"/>
    </xf>
    <xf fontId="25" fillId="0" borderId="11" numFmtId="0" xfId="41" applyFont="1" applyBorder="1" applyAlignment="1">
      <alignment horizontal="center" vertical="center"/>
    </xf>
    <xf fontId="24" fillId="0" borderId="0" numFmtId="0" xfId="41" applyFont="1" applyAlignment="1">
      <alignment vertical="center"/>
    </xf>
    <xf fontId="24" fillId="0" borderId="11" numFmtId="49" xfId="41" applyNumberFormat="1" applyFont="1" applyBorder="1" applyAlignment="1">
      <alignment horizontal="center" vertical="center"/>
    </xf>
    <xf fontId="24" fillId="0" borderId="11" numFmtId="0" xfId="41" applyFont="1" applyBorder="1" applyAlignment="1">
      <alignment vertical="center"/>
    </xf>
    <xf fontId="27" fillId="0" borderId="11" numFmtId="164" xfId="41" applyNumberFormat="1" applyFont="1" applyBorder="1" applyAlignment="1">
      <alignment horizontal="center" vertical="center"/>
    </xf>
    <xf fontId="24" fillId="0" borderId="0" numFmtId="164" xfId="41" applyNumberFormat="1" applyFont="1" applyAlignment="1">
      <alignment vertical="center"/>
    </xf>
    <xf fontId="24" fillId="0" borderId="11" numFmtId="164" xfId="41" applyNumberFormat="1" applyFont="1" applyBorder="1" applyAlignment="1">
      <alignment horizontal="center" vertical="center"/>
    </xf>
    <xf fontId="27" fillId="0" borderId="11" numFmtId="164" xfId="42" applyNumberFormat="1" applyFont="1" applyBorder="1" applyAlignment="1">
      <alignment horizontal="center" vertical="center"/>
    </xf>
    <xf fontId="24" fillId="0" borderId="11" numFmtId="0" xfId="41" applyFont="1" applyBorder="1" applyAlignment="1">
      <alignment vertical="center" wrapText="1"/>
    </xf>
    <xf fontId="25" fillId="0" borderId="0" numFmtId="0" xfId="41" applyFont="1" applyAlignment="1">
      <alignment vertical="center"/>
    </xf>
    <xf fontId="25" fillId="0" borderId="11" numFmtId="49" xfId="41" applyNumberFormat="1" applyFont="1" applyBorder="1" applyAlignment="1">
      <alignment horizontal="center" vertical="center"/>
    </xf>
    <xf fontId="25" fillId="0" borderId="11" numFmtId="0" xfId="41" applyFont="1" applyBorder="1" applyAlignment="1">
      <alignment vertical="center"/>
    </xf>
    <xf fontId="25" fillId="0" borderId="11" numFmtId="164" xfId="41" applyNumberFormat="1" applyFont="1" applyBorder="1" applyAlignment="1">
      <alignment horizontal="center" vertical="center"/>
    </xf>
    <xf fontId="28" fillId="0" borderId="0" numFmtId="0" xfId="41" applyFont="1"/>
    <xf fontId="28" fillId="0" borderId="0" numFmtId="164" xfId="41" applyNumberFormat="1" applyFont="1"/>
    <xf fontId="29" fillId="0" borderId="0" numFmtId="0" xfId="41" applyFont="1"/>
  </cellXfs>
  <cellStyles count="53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3" xfId="39"/>
    <cellStyle name="Обычный_К ПРИКАЗУ МИНЭНЕРГО РОССИИ ОТ 24.03.2010 N 114" xfId="40"/>
    <cellStyle name="Обычный_Лист1" xfId="41"/>
    <cellStyle name="Открывавшаяся гиперссылка" xfId="42" builtinId="9"/>
    <cellStyle name="Плохой" xfId="43" builtinId="27"/>
    <cellStyle name="Пояснение" xfId="44" builtinId="53"/>
    <cellStyle name="Примечание" xfId="45" builtinId="10"/>
    <cellStyle name="Процентный" xfId="46" builtinId="5"/>
    <cellStyle name="Связанная ячейка" xfId="47" builtinId="24"/>
    <cellStyle name="Стиль 1" xfId="48"/>
    <cellStyle name="Текст предупреждения" xfId="49" builtinId="11"/>
    <cellStyle name="Финансовый" xfId="50" builtinId="3"/>
    <cellStyle name="Финансовый [0]" xfId="51" builtinId="6"/>
    <cellStyle name="Хороший" xfId="5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indexed="21"/>
    <outlinePr applyStyles="0" summaryBelow="1" summaryRight="1" showOutlineSymbols="1"/>
    <pageSetUpPr autoPageBreaks="1" fitToPage="1"/>
  </sheetPr>
  <sheetViews>
    <sheetView topLeftCell="B1" zoomScale="150" workbookViewId="0">
      <selection activeCell="F16" activeCellId="0" sqref="F16"/>
    </sheetView>
  </sheetViews>
  <sheetFormatPr baseColWidth="8" defaultColWidth="8.8554700000000004" defaultRowHeight="12.75" customHeight="1"/>
  <cols>
    <col customWidth="1" min="1" max="1" style="1" width="10.2852"/>
    <col customWidth="1" min="2" max="2" style="1" width="52.285200000000003"/>
    <col customWidth="1" min="3" max="8" style="1" width="14.2852"/>
    <col customWidth="1" min="9" max="257" style="1" width="8.8554700000000004"/>
  </cols>
  <sheetData>
    <row r="1" s="2" customFormat="1" ht="15.75" customHeight="1">
      <c r="B1" s="3"/>
      <c r="C1" s="3"/>
      <c r="D1" s="3"/>
      <c r="E1" s="3"/>
      <c r="F1" s="4" t="s">
        <v>0</v>
      </c>
      <c r="G1" s="4"/>
      <c r="H1" s="4"/>
    </row>
    <row r="2" s="2" customFormat="1" ht="15.75" customHeight="1">
      <c r="B2" s="3"/>
      <c r="C2" s="3"/>
      <c r="D2" s="3"/>
      <c r="E2" s="4"/>
      <c r="F2" s="4"/>
      <c r="G2" s="4"/>
      <c r="H2" s="4"/>
    </row>
    <row r="3" s="2" customFormat="1" ht="14.25" customHeight="1">
      <c r="B3" s="3"/>
      <c r="C3" s="3"/>
      <c r="D3" s="3"/>
      <c r="E3" s="3"/>
      <c r="F3" s="4" t="s">
        <v>1</v>
      </c>
      <c r="G3" s="4"/>
      <c r="H3" s="4"/>
    </row>
    <row r="4" s="2" customFormat="1" ht="15" customHeight="1">
      <c r="B4" s="3"/>
      <c r="C4" s="3"/>
      <c r="D4" s="3"/>
      <c r="E4" s="3"/>
      <c r="F4" s="4" t="s">
        <v>2</v>
      </c>
      <c r="G4" s="4"/>
      <c r="H4" s="4"/>
    </row>
    <row r="5" s="2" customFormat="1" ht="15" customHeight="1">
      <c r="B5" s="3"/>
      <c r="C5" s="3"/>
      <c r="D5" s="3"/>
      <c r="E5" s="3"/>
      <c r="F5" s="3"/>
      <c r="G5" s="3"/>
      <c r="H5" s="3"/>
    </row>
    <row r="6" s="5" customFormat="1" ht="51" customHeight="1">
      <c r="A6" s="6" t="s">
        <v>3</v>
      </c>
      <c r="B6" s="6"/>
      <c r="C6" s="6"/>
      <c r="D6" s="6"/>
      <c r="E6" s="6"/>
      <c r="F6" s="6"/>
      <c r="G6" s="6"/>
      <c r="H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="5" customFormat="1" ht="15" customHeight="1">
      <c r="A7" s="7" t="s">
        <v>4</v>
      </c>
      <c r="B7" s="7"/>
      <c r="C7" s="7"/>
      <c r="D7" s="7"/>
      <c r="E7" s="7"/>
      <c r="F7" s="7"/>
      <c r="G7" s="7"/>
      <c r="H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="5" customFormat="1" ht="15" customHeight="1">
      <c r="A8" s="7"/>
      <c r="B8" s="7"/>
      <c r="C8" s="7"/>
      <c r="D8" s="7"/>
      <c r="E8" s="7"/>
      <c r="F8" s="7"/>
      <c r="G8" s="7"/>
      <c r="H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="5" customFormat="1" ht="16.5" customHeight="1">
      <c r="A9" s="3" t="s">
        <v>5</v>
      </c>
      <c r="B9" s="3"/>
      <c r="C9" s="3"/>
      <c r="D9" s="3"/>
      <c r="E9" s="3"/>
      <c r="F9" s="3"/>
      <c r="G9" s="3"/>
      <c r="H9" s="3"/>
    </row>
    <row r="10" s="5" customFormat="1" ht="16.5" customHeight="1">
      <c r="A10" s="8"/>
      <c r="B10" s="8"/>
      <c r="C10" s="8"/>
      <c r="D10" s="8"/>
      <c r="E10" s="8"/>
      <c r="F10" s="8"/>
      <c r="G10" s="8"/>
      <c r="H10" s="8"/>
    </row>
    <row r="11" s="5" customFormat="1" ht="51" customHeight="1">
      <c r="A11" s="9" t="s">
        <v>6</v>
      </c>
      <c r="B11" s="9" t="s">
        <v>7</v>
      </c>
      <c r="C11" s="10" t="s">
        <v>8</v>
      </c>
      <c r="D11" s="10" t="s">
        <v>9</v>
      </c>
      <c r="E11" s="10" t="s">
        <v>10</v>
      </c>
      <c r="F11" s="11" t="s">
        <v>11</v>
      </c>
      <c r="G11" s="11" t="s">
        <v>12</v>
      </c>
      <c r="H11" s="12" t="s">
        <v>13</v>
      </c>
    </row>
    <row r="12" s="13" customFormat="1">
      <c r="A12" s="14" t="s">
        <v>14</v>
      </c>
      <c r="B12" s="15" t="s">
        <v>15</v>
      </c>
      <c r="C12" s="16">
        <f>C14+C21</f>
        <v>15.561999999999999</v>
      </c>
      <c r="D12" s="16">
        <f>D14+D21</f>
        <v>15.842000000000001</v>
      </c>
      <c r="E12" s="16">
        <f>E14+E21+E23</f>
        <v>18.994999999999997</v>
      </c>
      <c r="F12" s="16">
        <f>F14+F21</f>
        <v>17.332000000000001</v>
      </c>
      <c r="G12" s="16">
        <f>G14+G21</f>
        <v>16.751999999999999</v>
      </c>
      <c r="H12" s="16">
        <f>G12+F12+E12+D12+C12</f>
        <v>84.483000000000004</v>
      </c>
      <c r="I12" s="17"/>
    </row>
    <row r="13" s="13" customFormat="1">
      <c r="A13" s="14" t="s">
        <v>16</v>
      </c>
      <c r="B13" s="15" t="s">
        <v>17</v>
      </c>
      <c r="C13" s="18"/>
      <c r="D13" s="18"/>
      <c r="E13" s="18"/>
      <c r="F13" s="18"/>
      <c r="G13" s="18"/>
      <c r="H13" s="18"/>
    </row>
    <row r="14" s="13" customFormat="1">
      <c r="A14" s="14" t="s">
        <v>18</v>
      </c>
      <c r="B14" s="15" t="s">
        <v>19</v>
      </c>
      <c r="C14" s="19">
        <v>4.6319999999999997</v>
      </c>
      <c r="D14" s="19">
        <v>4.3559999999999999</v>
      </c>
      <c r="E14" s="19">
        <v>7.577</v>
      </c>
      <c r="F14" s="19">
        <v>3.855</v>
      </c>
      <c r="G14" s="19">
        <v>8.1959999999999997</v>
      </c>
      <c r="H14" s="18">
        <f>G14+F14+E14+D14+C14</f>
        <v>28.616</v>
      </c>
    </row>
    <row r="15" s="13" customFormat="1">
      <c r="A15" s="14" t="s">
        <v>20</v>
      </c>
      <c r="B15" s="15" t="s">
        <v>21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8">
        <v>0</v>
      </c>
    </row>
    <row r="16" s="13" customFormat="1" ht="24" customHeight="1">
      <c r="A16" s="14" t="s">
        <v>22</v>
      </c>
      <c r="B16" s="20" t="s">
        <v>23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8">
        <v>0</v>
      </c>
    </row>
    <row r="17" s="13" customFormat="1">
      <c r="A17" s="14" t="s">
        <v>24</v>
      </c>
      <c r="B17" s="15" t="s">
        <v>25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8">
        <v>0</v>
      </c>
    </row>
    <row r="18" s="13" customFormat="1">
      <c r="A18" s="14" t="s">
        <v>26</v>
      </c>
      <c r="B18" s="15" t="s">
        <v>27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8">
        <v>0</v>
      </c>
    </row>
    <row r="19" s="13" customFormat="1">
      <c r="A19" s="14" t="s">
        <v>28</v>
      </c>
      <c r="B19" s="15" t="s">
        <v>29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8">
        <v>0</v>
      </c>
    </row>
    <row r="20" s="13" customFormat="1">
      <c r="A20" s="14" t="s">
        <v>30</v>
      </c>
      <c r="B20" s="15" t="s">
        <v>31</v>
      </c>
      <c r="C20" s="16">
        <f t="shared" ref="C20:H20" si="0">C21</f>
        <v>10.93</v>
      </c>
      <c r="D20" s="16">
        <f t="shared" si="0"/>
        <v>11.486000000000001</v>
      </c>
      <c r="E20" s="16">
        <v>10.824999999999999</v>
      </c>
      <c r="F20" s="16">
        <f t="shared" si="0"/>
        <v>13.477</v>
      </c>
      <c r="G20" s="16">
        <f t="shared" si="0"/>
        <v>8.5559999999999992</v>
      </c>
      <c r="H20" s="16">
        <f t="shared" si="0"/>
        <v>53.004999999999995</v>
      </c>
    </row>
    <row r="21" s="13" customFormat="1">
      <c r="A21" s="14" t="s">
        <v>32</v>
      </c>
      <c r="B21" s="15" t="s">
        <v>33</v>
      </c>
      <c r="C21" s="16">
        <v>10.93</v>
      </c>
      <c r="D21" s="16">
        <v>11.486000000000001</v>
      </c>
      <c r="E21" s="16">
        <v>8.5559999999999992</v>
      </c>
      <c r="F21" s="16">
        <v>13.477</v>
      </c>
      <c r="G21" s="16">
        <v>8.5559999999999992</v>
      </c>
      <c r="H21" s="18">
        <f>C21+D21+E21+F21+G21</f>
        <v>53.004999999999995</v>
      </c>
    </row>
    <row r="22" s="13" customFormat="1">
      <c r="A22" s="14" t="s">
        <v>34</v>
      </c>
      <c r="B22" s="15" t="s">
        <v>35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8">
        <v>0</v>
      </c>
    </row>
    <row r="23" s="13" customFormat="1">
      <c r="A23" s="14" t="s">
        <v>36</v>
      </c>
      <c r="B23" s="15" t="s">
        <v>37</v>
      </c>
      <c r="C23" s="16">
        <v>0</v>
      </c>
      <c r="D23" s="16">
        <v>0</v>
      </c>
      <c r="E23" s="16">
        <v>2.8620000000000001</v>
      </c>
      <c r="F23" s="16">
        <v>0</v>
      </c>
      <c r="G23" s="16">
        <v>0</v>
      </c>
      <c r="H23" s="16">
        <f>E23</f>
        <v>2.8620000000000001</v>
      </c>
    </row>
    <row r="24" s="13" customFormat="1">
      <c r="A24" s="14" t="s">
        <v>38</v>
      </c>
      <c r="B24" s="15" t="s">
        <v>39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</row>
    <row r="25" s="13" customFormat="1">
      <c r="A25" s="14" t="s">
        <v>40</v>
      </c>
      <c r="B25" s="15" t="s">
        <v>41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="13" customFormat="1">
      <c r="A26" s="14" t="s">
        <v>42</v>
      </c>
      <c r="B26" s="15" t="s">
        <v>43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</row>
    <row r="27" s="13" customFormat="1">
      <c r="A27" s="14" t="s">
        <v>44</v>
      </c>
      <c r="B27" s="15" t="s">
        <v>45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="13" customFormat="1">
      <c r="A28" s="14" t="s">
        <v>46</v>
      </c>
      <c r="B28" s="15" t="s">
        <v>47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="13" customFormat="1">
      <c r="A29" s="14" t="s">
        <v>48</v>
      </c>
      <c r="B29" s="15" t="s">
        <v>49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="13" customFormat="1">
      <c r="A30" s="14" t="s">
        <v>50</v>
      </c>
      <c r="B30" s="15" t="s">
        <v>51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</row>
    <row r="31" s="13" customFormat="1">
      <c r="A31" s="14" t="s">
        <v>52</v>
      </c>
      <c r="B31" s="15" t="s">
        <v>53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</row>
    <row r="32" s="13" customFormat="1">
      <c r="A32" s="14" t="s">
        <v>54</v>
      </c>
      <c r="B32" s="15" t="s">
        <v>55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</row>
    <row r="33" s="13" customFormat="1">
      <c r="A33" s="14" t="s">
        <v>56</v>
      </c>
      <c r="B33" s="15" t="s">
        <v>57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="13" customFormat="1">
      <c r="A34" s="14" t="s">
        <v>58</v>
      </c>
      <c r="B34" s="15" t="s">
        <v>59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="13" customFormat="1">
      <c r="A35" s="14" t="s">
        <v>60</v>
      </c>
      <c r="B35" s="15" t="s">
        <v>61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</row>
    <row r="36" s="21" customFormat="1">
      <c r="A36" s="22"/>
      <c r="B36" s="23" t="s">
        <v>62</v>
      </c>
      <c r="C36" s="24">
        <f>C20+C14</f>
        <v>15.561999999999999</v>
      </c>
      <c r="D36" s="24">
        <f>D20+D14</f>
        <v>15.842000000000001</v>
      </c>
      <c r="E36" s="24">
        <f>E12</f>
        <v>18.994999999999997</v>
      </c>
      <c r="F36" s="24">
        <f>F20+F14</f>
        <v>17.332000000000001</v>
      </c>
      <c r="G36" s="24">
        <f>G20+G14</f>
        <v>16.751999999999999</v>
      </c>
      <c r="H36" s="24">
        <f>C36+D36+E36+F36+G36</f>
        <v>84.48299999999999</v>
      </c>
    </row>
    <row r="37" s="25" customFormat="1" ht="18.75" customHeight="1">
      <c r="C37" s="26"/>
    </row>
    <row r="38" s="25" customFormat="1">
      <c r="C38" s="27"/>
    </row>
  </sheetData>
  <mergeCells count="7">
    <mergeCell ref="F1:H1"/>
    <mergeCell ref="E2:H2"/>
    <mergeCell ref="F3:H3"/>
    <mergeCell ref="F4:H4"/>
    <mergeCell ref="A6:H6"/>
    <mergeCell ref="A7:H7"/>
    <mergeCell ref="A9:H9"/>
  </mergeCells>
  <printOptions headings="0" gridLines="0"/>
  <pageMargins left="0.70866099999999987" right="0.39370099999999991" top="0.51181100000000002" bottom="0.43307099999999998" header="0.51181100000000002" footer="0.31496099999999999"/>
  <pageSetup paperSize="9" scale="62" firstPageNumber="1" fitToWidth="1" fitToHeight="1" pageOrder="downThenOver" orientation="portrait" usePrinterDefaults="1" blackAndWhite="0" draft="0" cellComments="none" useFirstPageNumber="0" errors="displayed" horizontalDpi="1200" verticalDpi="12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ГУП УЭВ СО РАН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vaal</dc:creator>
  <cp:revision>1</cp:revision>
  <dcterms:created xsi:type="dcterms:W3CDTF">2014-03-12T08:31:00Z</dcterms:created>
  <dcterms:modified xsi:type="dcterms:W3CDTF">2023-07-05T08:44:59Z</dcterms:modified>
  <cp:version>786432</cp:version>
</cp:coreProperties>
</file>