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hidePivotFieldList="0"/>
  <workbookProtection lockStructure="0" lockWindows="0" workbookPassword="0000"/>
  <bookViews>
    <workbookView xWindow="360" yWindow="15" windowWidth="20955" windowHeight="9720" activeTab="0"/>
  </bookViews>
  <sheets>
    <sheet name="5_2024 " sheetId="1" state="visible" r:id="rId1"/>
  </sheets>
  <calcPr/>
</workbook>
</file>

<file path=xl/sharedStrings.xml><?xml version="1.0" encoding="utf-8"?>
<sst xmlns="http://schemas.openxmlformats.org/spreadsheetml/2006/main" count="125" uniqueCount="125">
  <si>
    <t xml:space="preserve">Приложение 5-24</t>
  </si>
  <si>
    <t xml:space="preserve">к приказу МЖКХиЭ НСО</t>
  </si>
  <si>
    <t xml:space="preserve">от 28.06.2023 № 81-нпа</t>
  </si>
  <si>
    <t xml:space="preserve">Форма 5. План ввода основных средств (с распределением по кварталам)</t>
  </si>
  <si>
    <t xml:space="preserve"> на 2024 год </t>
  </si>
  <si>
    <t xml:space="preserve">Инвестиционная программа Федеральное государственное унитарное предприятие "Управление энергетики и водоснабжения" (ФГУП "УЭВ")</t>
  </si>
  <si>
    <t xml:space="preserve">                                                         полное наименование субъекта электроэнергетики</t>
  </si>
  <si>
    <t xml:space="preserve">Год раскрытия информации: 2023 год</t>
  </si>
  <si>
    <t xml:space="preserve">Утвержденные плановые значения показателей приведены в соответствии с приказом МЖКХиЭ НСО №134 от 12.07.2019 г. Об утверждении инвестиционной программы ФГУП "УЭВ" "Развитие системы электроснабжения Советского района (Академгородок) г.Новосибирска на период 2020-2024 годы", приказ МЖКХиЭ НСО №121 от 06.07.2021 г. "Об утверждении корректировки Инвестиционной программы ФГУП "УЭВ" на 2021 год., приказ МЖКХиЭ НСО №234 от 09.12.2021 г." Об утверждении корректировки Инвестиционной программы ФГУП "УЭВ" на 2022 год", приказ МЖКХиЭ НСО №110 от 08.07.2022 г. "Об утверждении корректировки инвестиционной программы ФГУП "УЭВ" на 2022 год".</t>
  </si>
  <si>
    <t xml:space="preserve">                                                                                                              реквизиты решения органа исполнительной власти, утвердившего инвестиционную программу</t>
  </si>
  <si>
    <t xml:space="preserve">Номер группы инвести-ционных проектов</t>
  </si>
  <si>
    <t xml:space="preserve">  Наименование инвестиционного проекта (группы инвестиционных проектов)</t>
  </si>
  <si>
    <t xml:space="preserve">Идентифика-тор инвестицион-ного проекта</t>
  </si>
  <si>
    <t xml:space="preserve">Утвержденный план принятия основных средств и нематериальных активов к бухгалтерскому учету на 2024 год</t>
  </si>
  <si>
    <t xml:space="preserve">I кв.</t>
  </si>
  <si>
    <t xml:space="preserve">II кв.</t>
  </si>
  <si>
    <t xml:space="preserve">III кв.</t>
  </si>
  <si>
    <t xml:space="preserve">IV кв.</t>
  </si>
  <si>
    <t xml:space="preserve">Итого утвержденный план
за 2024 год</t>
  </si>
  <si>
    <t xml:space="preserve">нематериальные активы</t>
  </si>
  <si>
    <t xml:space="preserve">основные средства</t>
  </si>
  <si>
    <t xml:space="preserve">млн рублей (без НДС)</t>
  </si>
  <si>
    <t>МВ×А</t>
  </si>
  <si>
    <t>Мвар</t>
  </si>
  <si>
    <t xml:space="preserve">км ЛЭП</t>
  </si>
  <si>
    <t>МВт</t>
  </si>
  <si>
    <t>компл.</t>
  </si>
  <si>
    <t>комплк.</t>
  </si>
  <si>
    <t>Другое</t>
  </si>
  <si>
    <t>4.1.1</t>
  </si>
  <si>
    <t>4.1.2</t>
  </si>
  <si>
    <t>4.1.3</t>
  </si>
  <si>
    <t>4.1.4</t>
  </si>
  <si>
    <t>4.1.5</t>
  </si>
  <si>
    <t>4.1.6</t>
  </si>
  <si>
    <t>4.1.7</t>
  </si>
  <si>
    <t>4.2.1</t>
  </si>
  <si>
    <t>4.2.2</t>
  </si>
  <si>
    <t>4.2.3</t>
  </si>
  <si>
    <t>4.2.4</t>
  </si>
  <si>
    <t>4.2.5</t>
  </si>
  <si>
    <t>4.2.6</t>
  </si>
  <si>
    <t>4.2.7</t>
  </si>
  <si>
    <t>4.3.1</t>
  </si>
  <si>
    <t>4.3.2</t>
  </si>
  <si>
    <t>4.3.3</t>
  </si>
  <si>
    <t>4.3.4</t>
  </si>
  <si>
    <t>4.3.5</t>
  </si>
  <si>
    <t>4.3.6</t>
  </si>
  <si>
    <t>4.3.7</t>
  </si>
  <si>
    <t>4.4.1</t>
  </si>
  <si>
    <t>4.4.2</t>
  </si>
  <si>
    <t>4.4.3</t>
  </si>
  <si>
    <t>4.4.4</t>
  </si>
  <si>
    <t>4.4.5</t>
  </si>
  <si>
    <t>4.4.6</t>
  </si>
  <si>
    <t>4.4.7</t>
  </si>
  <si>
    <t>5</t>
  </si>
  <si>
    <t>6</t>
  </si>
  <si>
    <t>7</t>
  </si>
  <si>
    <t>8</t>
  </si>
  <si>
    <t>9</t>
  </si>
  <si>
    <t>10</t>
  </si>
  <si>
    <t>11</t>
  </si>
  <si>
    <t>0</t>
  </si>
  <si>
    <t xml:space="preserve">ВСЕГО по инвестиционной программе, в том числе:</t>
  </si>
  <si>
    <t>Г</t>
  </si>
  <si>
    <t>0.2</t>
  </si>
  <si>
    <t xml:space="preserve">Реконструкция, модернизация, техническое перевооружение, всего</t>
  </si>
  <si>
    <t>1</t>
  </si>
  <si>
    <t xml:space="preserve">Новосибирская область</t>
  </si>
  <si>
    <t>1.2.</t>
  </si>
  <si>
    <t xml:space="preserve">Реконструкция, модернизация, техническое перевооружение всего, в том числе:</t>
  </si>
  <si>
    <t>1.2.1</t>
  </si>
  <si>
    <t xml:space="preserve">Реконструкция, модернизация, техническое перевооружение  трансформаторных и иных подстанций, распределительных пунктов, всего, в том числе:</t>
  </si>
  <si>
    <t>1.2.1.1</t>
  </si>
  <si>
    <t xml:space="preserve">Реконструкция трансформаторных и иных подстанций, всего, в том числе:</t>
  </si>
  <si>
    <t xml:space="preserve">Реконструкция оборудования ПС "Научная" - замена токоограничивающих реакторов (5 шт.)</t>
  </si>
  <si>
    <t>J_2.3.6.1ПН</t>
  </si>
  <si>
    <t xml:space="preserve">Реконструкция оборудования ПС "Научная" - замена разрядников РВС-110 кВ на полимерные (4 компл.)</t>
  </si>
  <si>
    <t>J_2.3.6.2ПН</t>
  </si>
  <si>
    <t xml:space="preserve">Реконструкция оборудования ПС "Научная" - замена опорно-стержневых форфоровых изоляторов 110 кВ на полимерные (8 компл.)</t>
  </si>
  <si>
    <t>J_2.3.6.3ПН</t>
  </si>
  <si>
    <t xml:space="preserve">Реконструкция оборудования ПС "Научная" - замена масляных выключателей 110 кВ на элегазовые (3 шт.)</t>
  </si>
  <si>
    <t>J_2.3.6.4ПН</t>
  </si>
  <si>
    <t xml:space="preserve">Реконструкция оборудования ПС "Шлюзовая" - замена ячеек ЗРУ-10 кВ.</t>
  </si>
  <si>
    <t>J_2.3.6ПШ</t>
  </si>
  <si>
    <t xml:space="preserve">Реконструкция распределительных пунктов 10 кВ (замена МВ на ВВ)</t>
  </si>
  <si>
    <t>J_2.3.8</t>
  </si>
  <si>
    <t>1.2.2</t>
  </si>
  <si>
    <t xml:space="preserve">Реконструкция, модернизация, техническое перевооружение линий электропередачи, всего, в том числе:</t>
  </si>
  <si>
    <t>1.2.2.1</t>
  </si>
  <si>
    <t xml:space="preserve">Реконструкция линий электропередачи, всего, в том числе:</t>
  </si>
  <si>
    <t xml:space="preserve">Реконструкция кабельных линий  10 кВ   от ПС "Научная" </t>
  </si>
  <si>
    <t>J_2.3.5ПН</t>
  </si>
  <si>
    <t xml:space="preserve">Реконструкция кабельных линий  10 кВ  от ПС "Сосновка"  </t>
  </si>
  <si>
    <t>J_2.3.5ПС</t>
  </si>
  <si>
    <t>1.2.3</t>
  </si>
  <si>
    <t xml:space="preserve">Развитие и модернизация учета электрической энергии (мощности), всего, в том числе:</t>
  </si>
  <si>
    <t>1.2.3.1</t>
  </si>
  <si>
    <t xml:space="preserve">Установка приборов учета, класс напряжения 0,22 (0,4) кВ, всего, в том числе:</t>
  </si>
  <si>
    <t xml:space="preserve">Установка приборов учета потребителям в сетях 0,4 кВ ФГУП "УЭВ"</t>
  </si>
  <si>
    <t>J_2.УЧЕТ.НВ</t>
  </si>
  <si>
    <t>1.2.3.2</t>
  </si>
  <si>
    <t xml:space="preserve">Установка приборов учета, класс напряжения 6 (10) кВ, всего, в том числе:</t>
  </si>
  <si>
    <t xml:space="preserve">Установка приборов учета потребителям в сетях 10 кВ ФГУП "УЭВ"</t>
  </si>
  <si>
    <t>J_УЧЕТ.ВВ</t>
  </si>
  <si>
    <t>1.2.3.5</t>
  </si>
  <si>
    <t xml:space="preserve">Включение приборов учета в систему сбора и передачи данных, класс напряжения 0,22 (0,4) кВ, всего, в том числе:</t>
  </si>
  <si>
    <t xml:space="preserve">Включение приборов учета потребителей 0,4 кВ в систему сбора и передачи данных</t>
  </si>
  <si>
    <t>J_2.МОДЕМ.НВ</t>
  </si>
  <si>
    <t>1.2.3.6</t>
  </si>
  <si>
    <t xml:space="preserve">Включение приборов учета в систему сбора и передачи данных, класс напряжения 6 (10) кВ, всего, в том числе:</t>
  </si>
  <si>
    <t xml:space="preserve">Включение приборов учета потребителей 10 кВ в систему сбора и передачу данных</t>
  </si>
  <si>
    <t>J_2.МОДЕМ.ВВ</t>
  </si>
  <si>
    <t>1.2.4</t>
  </si>
  <si>
    <t xml:space="preserve">Реконструкция, модернизация, техническое перевооружение прочих объектов основных средств, всего, в том числе:</t>
  </si>
  <si>
    <t>1.2.4.1</t>
  </si>
  <si>
    <t xml:space="preserve">Реконструкция прочих объектов основных средств, всего, в том числе:</t>
  </si>
  <si>
    <t xml:space="preserve">Реконструкция СОТИАССО(система обмена технологической информации с автоматизированной системой Системного оператора ) ПС "Научная"</t>
  </si>
  <si>
    <t>J_2.СОТИАССО.ПН</t>
  </si>
  <si>
    <t xml:space="preserve">Реконструкция СОТИАССО(система обмена технологической информации с автоматизированной системой Системного оператора ) ПС "Шлюзовая"</t>
  </si>
  <si>
    <t>J_2.СОТИАССО.ПШ</t>
  </si>
  <si>
    <t xml:space="preserve">Реконструкция системы диспетчеризации распределительных пунктов 10 кВ</t>
  </si>
  <si>
    <t>J_2.ТМ.РП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</si>
</sst>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5">
    <numFmt numFmtId="160" formatCode="_-* #,##0.00&quot;р.&quot;_-;\-* #,##0.00&quot;р.&quot;_-;_-* &quot;-&quot;??&quot;р.&quot;_-;_-@_-"/>
    <numFmt numFmtId="161" formatCode="_-* #,##0&quot;р.&quot;_-;\-* #,##0&quot;р.&quot;_-;_-* &quot;-&quot;&quot;р.&quot;_-;_-@_-"/>
    <numFmt numFmtId="162" formatCode="_-* #,##0.00_р_._-;\-* #,##0.00_р_._-;_-* &quot;-&quot;??_р_._-;_-@_-"/>
    <numFmt numFmtId="163" formatCode="_-* #,##0_р_._-;\-* #,##0_р_._-;_-* &quot;-&quot;_р_._-;_-@_-"/>
    <numFmt numFmtId="164" formatCode="0.000"/>
  </numFmts>
  <fonts count="29">
    <font>
      <sz val="10.000000"/>
      <color theme="1"/>
      <name val="Arial Cyr"/>
    </font>
    <font>
      <sz val="11.000000"/>
      <color theme="1" tint="0"/>
      <name val="Calibri"/>
      <scheme val="minor"/>
    </font>
    <font>
      <sz val="11.000000"/>
      <color theme="0" tint="0"/>
      <name val="Calibri"/>
      <scheme val="minor"/>
    </font>
    <font>
      <sz val="11.000000"/>
      <color rgb="FF3F3F76"/>
      <name val="Calibri"/>
      <scheme val="minor"/>
    </font>
    <font>
      <b/>
      <sz val="11.000000"/>
      <color rgb="FF3F3F3F"/>
      <name val="Calibri"/>
      <scheme val="minor"/>
    </font>
    <font>
      <b/>
      <sz val="11.000000"/>
      <color rgb="FFFA7D00"/>
      <name val="Calibri"/>
      <scheme val="minor"/>
    </font>
    <font>
      <b/>
      <sz val="15.000000"/>
      <color theme="3" tint="0"/>
      <name val="Calibri"/>
      <scheme val="minor"/>
    </font>
    <font>
      <b/>
      <sz val="13.000000"/>
      <color theme="3" tint="0"/>
      <name val="Calibri"/>
      <scheme val="minor"/>
    </font>
    <font>
      <b/>
      <sz val="11.000000"/>
      <color theme="3" tint="0"/>
      <name val="Calibri"/>
      <scheme val="minor"/>
    </font>
    <font>
      <b/>
      <sz val="11.000000"/>
      <color theme="1" tint="0"/>
      <name val="Calibri"/>
      <scheme val="minor"/>
    </font>
    <font>
      <b/>
      <sz val="11.000000"/>
      <color theme="0" tint="0"/>
      <name val="Calibri"/>
      <scheme val="minor"/>
    </font>
    <font>
      <b/>
      <sz val="18.000000"/>
      <color theme="3" tint="0"/>
      <name val="Cambria"/>
      <scheme val="major"/>
    </font>
    <font>
      <sz val="11.000000"/>
      <color rgb="FF9C6500"/>
      <name val="Calibri"/>
      <scheme val="minor"/>
    </font>
    <font>
      <sz val="12.000000"/>
      <name val="Times New Roman"/>
    </font>
    <font>
      <sz val="11.000000"/>
      <color indexed="64"/>
      <name val="SimSun"/>
    </font>
    <font>
      <sz val="11.000000"/>
      <color indexed="64"/>
      <name val="Calibri"/>
    </font>
    <font>
      <sz val="11.000000"/>
      <color rgb="FF9C0006"/>
      <name val="Calibri"/>
      <scheme val="minor"/>
    </font>
    <font>
      <i/>
      <sz val="11.000000"/>
      <color rgb="FF7F7F7F"/>
      <name val="Calibri"/>
      <scheme val="minor"/>
    </font>
    <font>
      <sz val="11.000000"/>
      <color rgb="FFFA7D00"/>
      <name val="Calibri"/>
      <scheme val="minor"/>
    </font>
    <font>
      <sz val="11.000000"/>
      <color indexed="2"/>
      <name val="Calibri"/>
      <scheme val="minor"/>
    </font>
    <font>
      <sz val="11.000000"/>
      <color rgb="FF006100"/>
      <name val="Calibri"/>
      <scheme val="minor"/>
    </font>
    <font>
      <b/>
      <sz val="14.000000"/>
      <color indexed="64"/>
      <name val="Times New Roman"/>
    </font>
    <font>
      <b/>
      <sz val="12.000000"/>
      <name val="Times New Roman"/>
    </font>
    <font>
      <sz val="14.000000"/>
      <color indexed="64"/>
      <name val="Times New Roman"/>
    </font>
    <font>
      <sz val="12.000000"/>
      <color indexed="64"/>
      <name val="Times New Roman"/>
    </font>
    <font>
      <sz val="14.000000"/>
      <name val="Times New Roman"/>
    </font>
    <font>
      <sz val="10.000000"/>
      <name val="Times New Roman"/>
    </font>
    <font>
      <b/>
      <sz val="10.000000"/>
      <name val="Arial Cyr"/>
    </font>
    <font>
      <b/>
      <sz val="10.000000"/>
      <name val="Times New Roman"/>
    </font>
  </fonts>
  <fills count="34">
    <fill>
      <patternFill patternType="none"/>
    </fill>
    <fill>
      <patternFill patternType="gray125"/>
    </fill>
    <fill>
      <patternFill patternType="solid">
        <fgColor theme="4" tint="0.79998199999999997"/>
        <bgColor indexed="65"/>
      </patternFill>
    </fill>
    <fill>
      <patternFill patternType="solid">
        <fgColor theme="5" tint="0.79998199999999997"/>
        <bgColor indexed="65"/>
      </patternFill>
    </fill>
    <fill>
      <patternFill patternType="solid">
        <fgColor theme="6" tint="0.79998199999999997"/>
        <bgColor indexed="65"/>
      </patternFill>
    </fill>
    <fill>
      <patternFill patternType="solid">
        <fgColor theme="7" tint="0.79998199999999997"/>
        <bgColor indexed="65"/>
      </patternFill>
    </fill>
    <fill>
      <patternFill patternType="solid">
        <fgColor theme="8" tint="0.79998199999999997"/>
        <bgColor indexed="65"/>
      </patternFill>
    </fill>
    <fill>
      <patternFill patternType="solid">
        <fgColor theme="9" tint="0.79998199999999997"/>
        <bgColor indexed="65"/>
      </patternFill>
    </fill>
    <fill>
      <patternFill patternType="solid">
        <fgColor theme="4" tint="0.59999400000000003"/>
        <bgColor indexed="65"/>
      </patternFill>
    </fill>
    <fill>
      <patternFill patternType="solid">
        <fgColor theme="5" tint="0.59999400000000003"/>
        <bgColor indexed="65"/>
      </patternFill>
    </fill>
    <fill>
      <patternFill patternType="solid">
        <fgColor theme="6" tint="0.59999400000000003"/>
        <bgColor indexed="65"/>
      </patternFill>
    </fill>
    <fill>
      <patternFill patternType="solid">
        <fgColor theme="7" tint="0.59999400000000003"/>
        <bgColor indexed="65"/>
      </patternFill>
    </fill>
    <fill>
      <patternFill patternType="solid">
        <fgColor theme="8" tint="0.59999400000000003"/>
        <bgColor indexed="65"/>
      </patternFill>
    </fill>
    <fill>
      <patternFill patternType="solid">
        <fgColor theme="9" tint="0.59999400000000003"/>
        <bgColor indexed="65"/>
      </patternFill>
    </fill>
    <fill>
      <patternFill patternType="solid">
        <fgColor theme="4" tint="0.399976"/>
        <bgColor indexed="65"/>
      </patternFill>
    </fill>
    <fill>
      <patternFill patternType="solid">
        <fgColor theme="5" tint="0.399976"/>
        <bgColor indexed="65"/>
      </patternFill>
    </fill>
    <fill>
      <patternFill patternType="solid">
        <fgColor theme="6" tint="0.399976"/>
        <bgColor indexed="65"/>
      </patternFill>
    </fill>
    <fill>
      <patternFill patternType="solid">
        <fgColor theme="7" tint="0.399976"/>
        <bgColor indexed="65"/>
      </patternFill>
    </fill>
    <fill>
      <patternFill patternType="solid">
        <fgColor theme="8" tint="0.399976"/>
        <bgColor indexed="65"/>
      </patternFill>
    </fill>
    <fill>
      <patternFill patternType="solid">
        <fgColor theme="9" tint="0.399976"/>
        <bgColor indexed="65"/>
      </patternFill>
    </fill>
    <fill>
      <patternFill patternType="solid">
        <fgColor theme="4" tint="0"/>
        <bgColor indexed="65"/>
      </patternFill>
    </fill>
    <fill>
      <patternFill patternType="solid">
        <fgColor theme="5" tint="0"/>
        <bgColor indexed="65"/>
      </patternFill>
    </fill>
    <fill>
      <patternFill patternType="solid">
        <fgColor theme="6" tint="0"/>
        <bgColor indexed="65"/>
      </patternFill>
    </fill>
    <fill>
      <patternFill patternType="solid">
        <fgColor theme="7" tint="0"/>
        <bgColor indexed="65"/>
      </patternFill>
    </fill>
    <fill>
      <patternFill patternType="solid">
        <fgColor theme="8" tint="0"/>
        <bgColor indexed="65"/>
      </patternFill>
    </fill>
    <fill>
      <patternFill patternType="solid">
        <fgColor theme="9" tint="0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rgb="FFC6EFCE"/>
        <bgColor indexed="65"/>
      </patternFill>
    </fill>
    <fill>
      <patternFill patternType="solid">
        <fgColor theme="0" tint="0"/>
        <bgColor theme="0" tint="0"/>
      </patternFill>
    </fill>
  </fills>
  <borders count="15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"/>
      </bottom>
      <diagonal/>
    </border>
    <border>
      <left/>
      <right/>
      <top/>
      <bottom style="thick">
        <color theme="4" tint="0.49998500000000001"/>
      </bottom>
      <diagonal/>
    </border>
    <border>
      <left/>
      <right/>
      <top/>
      <bottom style="medium">
        <color theme="4" tint="0.399976"/>
      </bottom>
      <diagonal/>
    </border>
    <border>
      <left/>
      <right/>
      <top style="thin">
        <color theme="4" tint="0"/>
      </top>
      <bottom style="double">
        <color theme="4" tint="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2">
    <xf fontId="0" fillId="0" borderId="0" numFmtId="0" applyNumberFormat="1" applyFont="1" applyFill="1" applyBorder="1"/>
    <xf fontId="1" fillId="2" borderId="0" numFmtId="0" applyNumberFormat="1" applyFont="1" applyFill="1" applyBorder="1"/>
    <xf fontId="1" fillId="3" borderId="0" numFmtId="0" applyNumberFormat="1" applyFont="1" applyFill="1" applyBorder="1"/>
    <xf fontId="1" fillId="4" borderId="0" numFmtId="0" applyNumberFormat="1" applyFont="1" applyFill="1" applyBorder="1"/>
    <xf fontId="1" fillId="5" borderId="0" numFmtId="0" applyNumberFormat="1" applyFont="1" applyFill="1" applyBorder="1"/>
    <xf fontId="1" fillId="6" borderId="0" numFmtId="0" applyNumberFormat="1" applyFont="1" applyFill="1" applyBorder="1"/>
    <xf fontId="1" fillId="7" borderId="0" numFmtId="0" applyNumberFormat="1" applyFont="1" applyFill="1" applyBorder="1"/>
    <xf fontId="1" fillId="8" borderId="0" numFmtId="0" applyNumberFormat="1" applyFont="1" applyFill="1" applyBorder="1"/>
    <xf fontId="1" fillId="9" borderId="0" numFmtId="0" applyNumberFormat="1" applyFont="1" applyFill="1" applyBorder="1"/>
    <xf fontId="1" fillId="10" borderId="0" numFmtId="0" applyNumberFormat="1" applyFont="1" applyFill="1" applyBorder="1"/>
    <xf fontId="1" fillId="11" borderId="0" numFmtId="0" applyNumberFormat="1" applyFont="1" applyFill="1" applyBorder="1"/>
    <xf fontId="1" fillId="12" borderId="0" numFmtId="0" applyNumberFormat="1" applyFont="1" applyFill="1" applyBorder="1"/>
    <xf fontId="1" fillId="13" borderId="0" numFmtId="0" applyNumberFormat="1" applyFont="1" applyFill="1" applyBorder="1"/>
    <xf fontId="2" fillId="14" borderId="0" numFmtId="0" applyNumberFormat="1" applyFont="1" applyFill="1" applyBorder="1"/>
    <xf fontId="2" fillId="15" borderId="0" numFmtId="0" applyNumberFormat="1" applyFont="1" applyFill="1" applyBorder="1"/>
    <xf fontId="2" fillId="16" borderId="0" numFmtId="0" applyNumberFormat="1" applyFont="1" applyFill="1" applyBorder="1"/>
    <xf fontId="2" fillId="17" borderId="0" numFmtId="0" applyNumberFormat="1" applyFont="1" applyFill="1" applyBorder="1"/>
    <xf fontId="2" fillId="18" borderId="0" numFmtId="0" applyNumberFormat="1" applyFont="1" applyFill="1" applyBorder="1"/>
    <xf fontId="2" fillId="19" borderId="0" numFmtId="0" applyNumberFormat="1" applyFont="1" applyFill="1" applyBorder="1"/>
    <xf fontId="2" fillId="20" borderId="0" numFmtId="0" applyNumberFormat="1" applyFont="1" applyFill="1" applyBorder="1"/>
    <xf fontId="2" fillId="21" borderId="0" numFmtId="0" applyNumberFormat="1" applyFont="1" applyFill="1" applyBorder="1"/>
    <xf fontId="2" fillId="22" borderId="0" numFmtId="0" applyNumberFormat="1" applyFont="1" applyFill="1" applyBorder="1"/>
    <xf fontId="2" fillId="23" borderId="0" numFmtId="0" applyNumberFormat="1" applyFont="1" applyFill="1" applyBorder="1"/>
    <xf fontId="2" fillId="24" borderId="0" numFmtId="0" applyNumberFormat="1" applyFont="1" applyFill="1" applyBorder="1"/>
    <xf fontId="2" fillId="25" borderId="0" numFmtId="0" applyNumberFormat="1" applyFont="1" applyFill="1" applyBorder="1"/>
    <xf fontId="3" fillId="26" borderId="1" numFmtId="0" applyNumberFormat="1" applyFont="1" applyFill="1" applyBorder="1"/>
    <xf fontId="4" fillId="27" borderId="2" numFmtId="0" applyNumberFormat="1" applyFont="1" applyFill="1" applyBorder="1"/>
    <xf fontId="5" fillId="27" borderId="1" numFmtId="0" applyNumberFormat="1" applyFont="1" applyFill="1" applyBorder="1"/>
    <xf fontId="0" fillId="0" borderId="0" numFmtId="160" applyNumberFormat="1" applyFont="1" applyFill="1" applyBorder="1"/>
    <xf fontId="0" fillId="0" borderId="0" numFmtId="161" applyNumberFormat="1" applyFont="1" applyFill="1" applyBorder="1"/>
    <xf fontId="6" fillId="0" borderId="3" numFmtId="0" applyNumberFormat="1" applyFont="1" applyFill="1" applyBorder="1"/>
    <xf fontId="7" fillId="0" borderId="4" numFmtId="0" applyNumberFormat="1" applyFont="1" applyFill="1" applyBorder="1"/>
    <xf fontId="8" fillId="0" borderId="5" numFmtId="0" applyNumberFormat="1" applyFont="1" applyFill="1" applyBorder="1"/>
    <xf fontId="8" fillId="0" borderId="0" numFmtId="0" applyNumberFormat="1" applyFont="1" applyFill="1" applyBorder="1"/>
    <xf fontId="9" fillId="0" borderId="6" numFmtId="0" applyNumberFormat="1" applyFont="1" applyFill="1" applyBorder="1"/>
    <xf fontId="10" fillId="28" borderId="7" numFmtId="0" applyNumberFormat="1" applyFont="1" applyFill="1" applyBorder="1"/>
    <xf fontId="11" fillId="0" borderId="0" numFmtId="0" applyNumberFormat="1" applyFont="1" applyFill="1" applyBorder="1"/>
    <xf fontId="12" fillId="29" borderId="0" numFmtId="0" applyNumberFormat="1" applyFont="1" applyFill="1" applyBorder="1"/>
    <xf fontId="13" fillId="0" borderId="0" numFmtId="0" applyNumberFormat="1" applyFont="1" applyFill="1" applyBorder="1"/>
    <xf fontId="14" fillId="0" borderId="0" numFmtId="0" applyNumberFormat="1" applyFont="1" applyFill="1" applyBorder="1"/>
    <xf fontId="14" fillId="0" borderId="0" numFmtId="0" applyNumberFormat="1" applyFont="1" applyFill="1" applyBorder="1"/>
    <xf fontId="15" fillId="0" borderId="0" numFmtId="0" applyNumberFormat="1" applyFont="1" applyFill="1" applyBorder="1"/>
    <xf fontId="13" fillId="0" borderId="0" numFmtId="0" applyNumberFormat="1" applyFont="1" applyFill="1" applyBorder="1"/>
    <xf fontId="16" fillId="30" borderId="0" numFmtId="0" applyNumberFormat="1" applyFont="1" applyFill="1" applyBorder="1"/>
    <xf fontId="17" fillId="0" borderId="0" numFmtId="0" applyNumberFormat="1" applyFont="1" applyFill="1" applyBorder="1"/>
    <xf fontId="0" fillId="31" borderId="8" numFmtId="0" applyNumberFormat="1" applyFont="1" applyFill="1" applyBorder="1"/>
    <xf fontId="0" fillId="0" borderId="0" numFmtId="9" applyNumberFormat="1" applyFont="1" applyFill="1" applyBorder="1"/>
    <xf fontId="18" fillId="0" borderId="9" numFmtId="0" applyNumberFormat="1" applyFont="1" applyFill="1" applyBorder="1"/>
    <xf fontId="19" fillId="0" borderId="0" numFmtId="0" applyNumberFormat="1" applyFont="1" applyFill="1" applyBorder="1"/>
    <xf fontId="0" fillId="0" borderId="0" numFmtId="162" applyNumberFormat="1" applyFont="1" applyFill="1" applyBorder="1"/>
    <xf fontId="0" fillId="0" borderId="0" numFmtId="163" applyNumberFormat="1" applyFont="1" applyFill="1" applyBorder="1"/>
    <xf fontId="20" fillId="32" borderId="0" numFmtId="0" applyNumberFormat="1" applyFont="1" applyFill="1" applyBorder="1"/>
  </cellStyleXfs>
  <cellXfs count="42">
    <xf fontId="0" fillId="0" borderId="0" numFmtId="0" xfId="0"/>
    <xf fontId="0" fillId="0" borderId="0" numFmtId="0" xfId="0"/>
    <xf fontId="13" fillId="0" borderId="0" numFmtId="0" xfId="0" applyFont="1"/>
    <xf fontId="21" fillId="0" borderId="0" numFmtId="0" xfId="40" applyFont="1" applyAlignment="1">
      <alignment horizontal="center"/>
    </xf>
    <xf fontId="21" fillId="0" borderId="0" numFmtId="0" xfId="42" applyFont="1" applyAlignment="1">
      <alignment horizontal="center"/>
    </xf>
    <xf fontId="22" fillId="0" borderId="0" numFmtId="0" xfId="0" applyFont="1" applyAlignment="1">
      <alignment horizontal="center"/>
    </xf>
    <xf fontId="23" fillId="0" borderId="0" numFmtId="0" xfId="42" applyFont="1" applyAlignment="1">
      <alignment horizontal="center" vertical="center"/>
    </xf>
    <xf fontId="24" fillId="0" borderId="0" numFmtId="0" xfId="42" applyFont="1" applyAlignment="1">
      <alignment horizontal="center" vertical="top"/>
    </xf>
    <xf fontId="13" fillId="0" borderId="0" numFmtId="0" xfId="0" applyFont="1" applyAlignment="1">
      <alignment horizontal="center"/>
    </xf>
    <xf fontId="25" fillId="0" borderId="0" numFmtId="0" xfId="0" applyFont="1" applyAlignment="1">
      <alignment horizontal="center" vertical="center"/>
    </xf>
    <xf fontId="13" fillId="0" borderId="0" numFmtId="0" xfId="0" applyFont="1" applyAlignment="1">
      <alignment horizontal="center" wrapText="1"/>
    </xf>
    <xf fontId="13" fillId="0" borderId="0" numFmtId="0" xfId="0" applyFont="1" applyAlignment="1">
      <alignment horizontal="center" vertical="center"/>
    </xf>
    <xf fontId="22" fillId="0" borderId="10" numFmtId="0" xfId="43" applyFont="1" applyBorder="1" applyAlignment="1">
      <alignment horizontal="center"/>
    </xf>
    <xf fontId="24" fillId="0" borderId="11" numFmtId="0" xfId="41" applyFont="1" applyBorder="1" applyAlignment="1">
      <alignment horizontal="center" vertical="center" wrapText="1"/>
    </xf>
    <xf fontId="24" fillId="0" borderId="12" numFmtId="0" xfId="41" applyFont="1" applyBorder="1" applyAlignment="1">
      <alignment horizontal="center" vertical="center" wrapText="1"/>
    </xf>
    <xf fontId="24" fillId="0" borderId="12" numFmtId="0" xfId="41" applyFont="1" applyBorder="1" applyAlignment="1">
      <alignment horizontal="center" vertical="center"/>
    </xf>
    <xf fontId="24" fillId="0" borderId="13" numFmtId="0" xfId="41" applyFont="1" applyBorder="1" applyAlignment="1">
      <alignment horizontal="center" vertical="center" wrapText="1"/>
    </xf>
    <xf fontId="24" fillId="0" borderId="14" numFmtId="0" xfId="41" applyFont="1" applyBorder="1" applyAlignment="1">
      <alignment horizontal="center" vertical="center" wrapText="1"/>
    </xf>
    <xf fontId="13" fillId="0" borderId="12" numFmtId="0" xfId="0" applyFont="1" applyBorder="1" applyAlignment="1">
      <alignment horizontal="center" textRotation="90" vertical="center" wrapText="1"/>
    </xf>
    <xf fontId="24" fillId="0" borderId="12" numFmtId="0" xfId="41" applyFont="1" applyBorder="1" applyAlignment="1">
      <alignment horizontal="center" textRotation="90" vertical="center" wrapText="1"/>
    </xf>
    <xf fontId="24" fillId="0" borderId="12" numFmtId="49" xfId="41" applyNumberFormat="1" applyFont="1" applyBorder="1" applyAlignment="1">
      <alignment horizontal="center" vertical="center"/>
    </xf>
    <xf fontId="26" fillId="0" borderId="12" numFmtId="49" xfId="42" applyNumberFormat="1" applyFont="1" applyBorder="1" applyAlignment="1">
      <alignment horizontal="center" vertical="center"/>
    </xf>
    <xf fontId="26" fillId="0" borderId="12" numFmtId="0" xfId="42" applyFont="1" applyBorder="1" applyAlignment="1">
      <alignment horizontal="center" wrapText="1"/>
    </xf>
    <xf fontId="26" fillId="0" borderId="12" numFmtId="0" xfId="0" applyFont="1" applyBorder="1" applyAlignment="1">
      <alignment horizontal="center" vertical="center" wrapText="1"/>
    </xf>
    <xf fontId="13" fillId="0" borderId="12" numFmtId="164" xfId="0" applyNumberFormat="1" applyFont="1" applyBorder="1" applyAlignment="1">
      <alignment horizontal="center" vertical="center"/>
    </xf>
    <xf fontId="26" fillId="0" borderId="12" numFmtId="0" xfId="42" applyFont="1" applyBorder="1" applyAlignment="1">
      <alignment horizontal="center" vertical="center" wrapText="1"/>
    </xf>
    <xf fontId="26" fillId="0" borderId="12" numFmtId="49" xfId="42" applyNumberFormat="1" applyFont="1" applyBorder="1" applyAlignment="1">
      <alignment horizontal="center" vertical="center" wrapText="1"/>
    </xf>
    <xf fontId="27" fillId="0" borderId="0" numFmtId="0" xfId="0" applyFont="1"/>
    <xf fontId="28" fillId="0" borderId="12" numFmtId="49" xfId="42" applyNumberFormat="1" applyFont="1" applyBorder="1" applyAlignment="1">
      <alignment horizontal="center" vertical="center"/>
    </xf>
    <xf fontId="28" fillId="0" borderId="12" numFmtId="0" xfId="42" applyFont="1" applyBorder="1" applyAlignment="1">
      <alignment horizontal="center" wrapText="1"/>
    </xf>
    <xf fontId="28" fillId="0" borderId="12" numFmtId="0" xfId="0" applyFont="1" applyBorder="1" applyAlignment="1">
      <alignment horizontal="center" vertical="center" wrapText="1"/>
    </xf>
    <xf fontId="22" fillId="0" borderId="12" numFmtId="164" xfId="0" applyNumberFormat="1" applyFont="1" applyBorder="1" applyAlignment="1">
      <alignment horizontal="center" vertical="center"/>
    </xf>
    <xf fontId="28" fillId="0" borderId="12" numFmtId="0" xfId="42" applyFont="1" applyBorder="1" applyAlignment="1">
      <alignment horizontal="center" vertical="center" wrapText="1"/>
    </xf>
    <xf fontId="26" fillId="0" borderId="12" numFmtId="0" xfId="0" applyFont="1" applyBorder="1" applyAlignment="1">
      <alignment horizontal="left" vertical="center" wrapText="1"/>
    </xf>
    <xf fontId="0" fillId="33" borderId="0" numFmtId="0" xfId="0" applyFill="1"/>
    <xf fontId="26" fillId="33" borderId="12" numFmtId="49" xfId="42" applyNumberFormat="1" applyFont="1" applyFill="1" applyBorder="1" applyAlignment="1">
      <alignment horizontal="center" vertical="center"/>
    </xf>
    <xf fontId="26" fillId="33" borderId="12" numFmtId="49" xfId="42" applyNumberFormat="1" applyFont="1" applyFill="1" applyBorder="1" applyAlignment="1">
      <alignment horizontal="left" vertical="center" wrapText="1"/>
    </xf>
    <xf fontId="26" fillId="33" borderId="12" numFmtId="0" xfId="0" applyFont="1" applyFill="1" applyBorder="1" applyAlignment="1">
      <alignment horizontal="center" vertical="center" wrapText="1"/>
    </xf>
    <xf fontId="13" fillId="33" borderId="12" numFmtId="164" xfId="0" applyNumberFormat="1" applyFont="1" applyFill="1" applyBorder="1" applyAlignment="1">
      <alignment horizontal="center" vertical="center"/>
    </xf>
    <xf fontId="26" fillId="33" borderId="12" numFmtId="0" xfId="42" applyFont="1" applyFill="1" applyBorder="1" applyAlignment="1">
      <alignment horizontal="center" vertical="center" wrapText="1"/>
    </xf>
    <xf fontId="26" fillId="0" borderId="12" numFmtId="49" xfId="42" applyNumberFormat="1" applyFont="1" applyBorder="1" applyAlignment="1">
      <alignment horizontal="left" vertical="center" wrapText="1"/>
    </xf>
    <xf fontId="0" fillId="0" borderId="0" numFmtId="49" xfId="0" applyNumberFormat="1" applyAlignment="1">
      <alignment horizontal="center" vertical="center"/>
    </xf>
  </cellXfs>
  <cellStyles count="52">
    <cellStyle name="20% - Акцент1" xfId="1" builtinId="30"/>
    <cellStyle name="20% - Акцент2" xfId="2" builtinId="34"/>
    <cellStyle name="20% - Акцент3" xfId="3" builtinId="38"/>
    <cellStyle name="20% - Акцент4" xfId="4" builtinId="42"/>
    <cellStyle name="20% - Акцент5" xfId="5" builtinId="46"/>
    <cellStyle name="20% - Акцент6" xfId="6" builtinId="50"/>
    <cellStyle name="40% - Акцент1" xfId="7" builtinId="31"/>
    <cellStyle name="40% - Акцент2" xfId="8" builtinId="35"/>
    <cellStyle name="40% - Акцент3" xfId="9" builtinId="39"/>
    <cellStyle name="40% - Акцент4" xfId="10" builtinId="43"/>
    <cellStyle name="40% - Акцент5" xfId="11" builtinId="47"/>
    <cellStyle name="40% - Акцент6" xfId="12" builtinId="51"/>
    <cellStyle name="60% - Акцент1" xfId="13" builtinId="32"/>
    <cellStyle name="60% - Акцент2" xfId="14" builtinId="36"/>
    <cellStyle name="60% - Акцент3" xfId="15" builtinId="40"/>
    <cellStyle name="60% - Акцент4" xfId="16" builtinId="44"/>
    <cellStyle name="60% - Акцент5" xfId="17" builtinId="48"/>
    <cellStyle name="60% - Акцент6" xfId="18" builtinId="52"/>
    <cellStyle name="Акцент1" xfId="19" builtinId="29"/>
    <cellStyle name="Акцент2" xfId="20" builtinId="33"/>
    <cellStyle name="Акцент3" xfId="21" builtinId="37"/>
    <cellStyle name="Акцент4" xfId="22" builtinId="41"/>
    <cellStyle name="Акцент5" xfId="23" builtinId="45"/>
    <cellStyle name="Акцент6" xfId="24" builtinId="49"/>
    <cellStyle name="Ввод " xfId="25" builtinId="20"/>
    <cellStyle name="Вывод" xfId="26" builtinId="21"/>
    <cellStyle name="Вычисление" xfId="27" builtinId="22"/>
    <cellStyle name="Денежный" xfId="28" builtinId="4"/>
    <cellStyle name="Денежный [0]" xfId="29" builtinId="7"/>
    <cellStyle name="Заголовок 1" xfId="30" builtinId="16"/>
    <cellStyle name="Заголовок 2" xfId="31" builtinId="17"/>
    <cellStyle name="Заголовок 3" xfId="32" builtinId="18"/>
    <cellStyle name="Заголовок 4" xfId="33" builtinId="19"/>
    <cellStyle name="Итог" xfId="34" builtinId="25"/>
    <cellStyle name="Контрольная ячейка" xfId="35" builtinId="23"/>
    <cellStyle name="Название" xfId="36" builtinId="15"/>
    <cellStyle name="Нейтральный" xfId="37" builtinId="28"/>
    <cellStyle name="Обычный" xfId="0" builtinId="0"/>
    <cellStyle name="Обычный 3" xfId="38"/>
    <cellStyle name="Обычный 4" xfId="39"/>
    <cellStyle name="Обычный 5" xfId="40"/>
    <cellStyle name="Обычный 7" xfId="41"/>
    <cellStyle name="Обычный_Форматы по компаниям_last" xfId="42"/>
    <cellStyle name="Плохой" xfId="43" builtinId="27"/>
    <cellStyle name="Пояснение" xfId="44" builtinId="53"/>
    <cellStyle name="Примечание" xfId="45" builtinId="10"/>
    <cellStyle name="Процентный" xfId="46" builtinId="5"/>
    <cellStyle name="Связанная ячейка" xfId="47" builtinId="24"/>
    <cellStyle name="Текст предупреждения" xfId="48" builtinId="11"/>
    <cellStyle name="Финансовый" xfId="49" builtinId="3"/>
    <cellStyle name="Финансовый [0]" xfId="50" builtinId="6"/>
    <cellStyle name="Хороший" xfId="5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P1" zoomScale="100" workbookViewId="0">
      <selection activeCell="AL25" activeCellId="0" sqref="AL25"/>
    </sheetView>
  </sheetViews>
  <sheetFormatPr baseColWidth="8" defaultRowHeight="12.75" customHeight="1"/>
  <cols>
    <col customWidth="1" min="1" max="1" width="13.2852"/>
    <col customWidth="1" min="2" max="2" width="36"/>
    <col customWidth="1" min="3" max="3" width="18.2852"/>
    <col customWidth="1" min="4" max="4" style="1" width="20.5703"/>
    <col customWidth="1" min="5" max="5" width="7"/>
    <col customWidth="1" min="6" max="10" width="6.8554700000000004"/>
    <col customWidth="1" min="11" max="11" style="1" width="20.5703"/>
    <col customWidth="1" min="12" max="17" width="6.8554700000000004"/>
    <col customWidth="1" min="18" max="18" style="1" width="20.5703"/>
    <col customWidth="1" min="19" max="19" width="9"/>
    <col customWidth="1" min="20" max="23" width="6.8554700000000004"/>
    <col customWidth="1" min="24" max="24" width="9.4257799999999996"/>
    <col customWidth="1" min="25" max="25" style="1" width="20.5703"/>
    <col customWidth="1" min="26" max="26" width="11.140599999999999"/>
    <col customWidth="1" min="27" max="27" width="11.425800000000001"/>
    <col customWidth="1" min="28" max="30" width="6.8554700000000004"/>
    <col customWidth="1" min="31" max="31" width="9.8554700000000004"/>
    <col customWidth="1" min="32" max="32" style="1" width="20.5703"/>
    <col customWidth="1" min="33" max="33" width="8.5703099999999992"/>
    <col customWidth="1" min="34" max="34" width="10.2852"/>
    <col customWidth="1" min="35" max="37" width="6.8554700000000004"/>
    <col customWidth="1" min="38" max="38" width="8.8554700000000004"/>
  </cols>
  <sheetData>
    <row r="1" ht="18.7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 t="s">
        <v>0</v>
      </c>
      <c r="AH1" s="2"/>
      <c r="AI1" s="2"/>
      <c r="AJ1" s="2"/>
      <c r="AK1" s="2"/>
      <c r="AL1" s="2"/>
    </row>
    <row r="2" ht="18.75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</row>
    <row r="3" ht="18.75" customHeight="1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 t="s">
        <v>1</v>
      </c>
      <c r="AH3" s="2"/>
      <c r="AI3" s="2"/>
      <c r="AJ3" s="2"/>
      <c r="AK3" s="2"/>
      <c r="AL3" s="2"/>
    </row>
    <row r="4" ht="18.7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 t="s">
        <v>2</v>
      </c>
      <c r="AH4" s="2"/>
      <c r="AI4" s="2"/>
      <c r="AJ4" s="2"/>
      <c r="AK4" s="2"/>
      <c r="AL4" s="2"/>
    </row>
    <row r="5" ht="18.75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</row>
    <row r="6" ht="17.25">
      <c r="A6" s="3" t="s">
        <v>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</row>
    <row r="7" ht="17.25">
      <c r="A7" s="4" t="s">
        <v>4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</row>
    <row r="8" ht="15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  <c r="AK8" s="5"/>
      <c r="AL8" s="5"/>
    </row>
    <row r="9" ht="17.25">
      <c r="A9" s="6" t="s">
        <v>5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ht="15">
      <c r="A10" s="7" t="s">
        <v>6</v>
      </c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</row>
    <row r="11" ht="1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</row>
    <row r="12" ht="15">
      <c r="A12" s="8" t="s">
        <v>7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8"/>
      <c r="AF12" s="8"/>
      <c r="AG12" s="8"/>
      <c r="AH12" s="8"/>
      <c r="AI12" s="8"/>
      <c r="AJ12" s="8"/>
      <c r="AK12" s="8"/>
      <c r="AL12" s="8"/>
    </row>
    <row r="13" ht="17.25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</row>
    <row r="14" ht="44.25" customHeight="1">
      <c r="A14" s="9"/>
      <c r="B14" s="9"/>
      <c r="C14" s="10" t="s">
        <v>8</v>
      </c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9"/>
      <c r="AF14" s="9"/>
      <c r="AG14" s="9"/>
      <c r="AH14" s="9"/>
      <c r="AI14" s="9"/>
      <c r="AJ14" s="9"/>
      <c r="AK14" s="9"/>
      <c r="AL14" s="9"/>
    </row>
    <row r="15" ht="15">
      <c r="A15" s="11" t="s">
        <v>9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</row>
    <row r="16" ht="15">
      <c r="A16" s="12"/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  <c r="AD16" s="12"/>
      <c r="AE16" s="12"/>
      <c r="AF16" s="12"/>
      <c r="AG16" s="12"/>
      <c r="AH16" s="12"/>
      <c r="AI16" s="12"/>
      <c r="AJ16" s="12"/>
      <c r="AK16" s="12"/>
      <c r="AL16" s="12"/>
    </row>
    <row r="17" ht="47.25" customHeight="1">
      <c r="A17" s="13" t="s">
        <v>10</v>
      </c>
      <c r="B17" s="14" t="s">
        <v>11</v>
      </c>
      <c r="C17" s="14" t="s">
        <v>12</v>
      </c>
      <c r="D17" s="15" t="s">
        <v>13</v>
      </c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</row>
    <row r="18" ht="39.75" customHeight="1">
      <c r="A18" s="16"/>
      <c r="B18" s="14"/>
      <c r="C18" s="14"/>
      <c r="D18" s="15" t="s">
        <v>14</v>
      </c>
      <c r="E18" s="15"/>
      <c r="F18" s="15"/>
      <c r="G18" s="15"/>
      <c r="H18" s="15"/>
      <c r="I18" s="15"/>
      <c r="J18" s="15"/>
      <c r="K18" s="15" t="s">
        <v>15</v>
      </c>
      <c r="L18" s="15"/>
      <c r="M18" s="15"/>
      <c r="N18" s="15"/>
      <c r="O18" s="15"/>
      <c r="P18" s="15"/>
      <c r="Q18" s="15"/>
      <c r="R18" s="15" t="s">
        <v>16</v>
      </c>
      <c r="S18" s="15"/>
      <c r="T18" s="15"/>
      <c r="U18" s="15"/>
      <c r="V18" s="15"/>
      <c r="W18" s="15"/>
      <c r="X18" s="15"/>
      <c r="Y18" s="15" t="s">
        <v>17</v>
      </c>
      <c r="Z18" s="15"/>
      <c r="AA18" s="15"/>
      <c r="AB18" s="15"/>
      <c r="AC18" s="15"/>
      <c r="AD18" s="15"/>
      <c r="AE18" s="15"/>
      <c r="AF18" s="14" t="s">
        <v>18</v>
      </c>
      <c r="AG18" s="14"/>
      <c r="AH18" s="14"/>
      <c r="AI18" s="14"/>
      <c r="AJ18" s="14"/>
      <c r="AK18" s="14"/>
      <c r="AL18" s="14"/>
    </row>
    <row r="19" ht="51.75" customHeight="1">
      <c r="A19" s="16"/>
      <c r="B19" s="14"/>
      <c r="C19" s="14"/>
      <c r="D19" s="14" t="s">
        <v>19</v>
      </c>
      <c r="E19" s="15" t="s">
        <v>20</v>
      </c>
      <c r="F19" s="15"/>
      <c r="G19" s="15"/>
      <c r="H19" s="15"/>
      <c r="I19" s="15"/>
      <c r="J19" s="15"/>
      <c r="K19" s="14" t="s">
        <v>19</v>
      </c>
      <c r="L19" s="14" t="s">
        <v>20</v>
      </c>
      <c r="M19" s="14"/>
      <c r="N19" s="14"/>
      <c r="O19" s="14"/>
      <c r="P19" s="14"/>
      <c r="Q19" s="14"/>
      <c r="R19" s="14" t="s">
        <v>19</v>
      </c>
      <c r="S19" s="14" t="s">
        <v>20</v>
      </c>
      <c r="T19" s="14"/>
      <c r="U19" s="14"/>
      <c r="V19" s="14"/>
      <c r="W19" s="14"/>
      <c r="X19" s="14"/>
      <c r="Y19" s="14" t="s">
        <v>19</v>
      </c>
      <c r="Z19" s="14" t="s">
        <v>20</v>
      </c>
      <c r="AA19" s="14"/>
      <c r="AB19" s="14"/>
      <c r="AC19" s="14"/>
      <c r="AD19" s="14"/>
      <c r="AE19" s="14"/>
      <c r="AF19" s="14" t="s">
        <v>19</v>
      </c>
      <c r="AG19" s="14" t="s">
        <v>20</v>
      </c>
      <c r="AH19" s="14"/>
      <c r="AI19" s="14"/>
      <c r="AJ19" s="14"/>
      <c r="AK19" s="14"/>
      <c r="AL19" s="14"/>
    </row>
    <row r="20" ht="80.25" customHeight="1">
      <c r="A20" s="17"/>
      <c r="B20" s="14"/>
      <c r="C20" s="14"/>
      <c r="D20" s="18" t="s">
        <v>21</v>
      </c>
      <c r="E20" s="18" t="s">
        <v>21</v>
      </c>
      <c r="F20" s="19" t="s">
        <v>22</v>
      </c>
      <c r="G20" s="19" t="s">
        <v>23</v>
      </c>
      <c r="H20" s="19" t="s">
        <v>24</v>
      </c>
      <c r="I20" s="19" t="s">
        <v>25</v>
      </c>
      <c r="J20" s="19" t="s">
        <v>26</v>
      </c>
      <c r="K20" s="18" t="s">
        <v>21</v>
      </c>
      <c r="L20" s="18" t="s">
        <v>21</v>
      </c>
      <c r="M20" s="19" t="s">
        <v>22</v>
      </c>
      <c r="N20" s="19" t="s">
        <v>23</v>
      </c>
      <c r="O20" s="19" t="s">
        <v>24</v>
      </c>
      <c r="P20" s="19" t="s">
        <v>25</v>
      </c>
      <c r="Q20" s="19" t="s">
        <v>27</v>
      </c>
      <c r="R20" s="18" t="s">
        <v>21</v>
      </c>
      <c r="S20" s="18" t="s">
        <v>21</v>
      </c>
      <c r="T20" s="19" t="s">
        <v>22</v>
      </c>
      <c r="U20" s="19" t="s">
        <v>23</v>
      </c>
      <c r="V20" s="19" t="s">
        <v>24</v>
      </c>
      <c r="W20" s="19" t="s">
        <v>25</v>
      </c>
      <c r="X20" s="19" t="s">
        <v>27</v>
      </c>
      <c r="Y20" s="18" t="s">
        <v>21</v>
      </c>
      <c r="Z20" s="18" t="s">
        <v>21</v>
      </c>
      <c r="AA20" s="19" t="s">
        <v>22</v>
      </c>
      <c r="AB20" s="19" t="s">
        <v>23</v>
      </c>
      <c r="AC20" s="19" t="s">
        <v>24</v>
      </c>
      <c r="AD20" s="19" t="s">
        <v>25</v>
      </c>
      <c r="AE20" s="19" t="s">
        <v>26</v>
      </c>
      <c r="AF20" s="18" t="s">
        <v>21</v>
      </c>
      <c r="AG20" s="18" t="s">
        <v>21</v>
      </c>
      <c r="AH20" s="19" t="s">
        <v>22</v>
      </c>
      <c r="AI20" s="19" t="s">
        <v>23</v>
      </c>
      <c r="AJ20" s="19" t="s">
        <v>24</v>
      </c>
      <c r="AK20" s="19" t="s">
        <v>25</v>
      </c>
      <c r="AL20" s="19" t="s">
        <v>28</v>
      </c>
    </row>
    <row r="21" ht="15">
      <c r="A21" s="15">
        <v>1</v>
      </c>
      <c r="B21" s="15">
        <v>2</v>
      </c>
      <c r="C21" s="15">
        <v>3</v>
      </c>
      <c r="D21" s="20" t="s">
        <v>29</v>
      </c>
      <c r="E21" s="20" t="s">
        <v>30</v>
      </c>
      <c r="F21" s="20" t="s">
        <v>31</v>
      </c>
      <c r="G21" s="20" t="s">
        <v>32</v>
      </c>
      <c r="H21" s="20" t="s">
        <v>33</v>
      </c>
      <c r="I21" s="20" t="s">
        <v>34</v>
      </c>
      <c r="J21" s="20" t="s">
        <v>35</v>
      </c>
      <c r="K21" s="20" t="s">
        <v>36</v>
      </c>
      <c r="L21" s="20" t="s">
        <v>37</v>
      </c>
      <c r="M21" s="20" t="s">
        <v>38</v>
      </c>
      <c r="N21" s="20" t="s">
        <v>39</v>
      </c>
      <c r="O21" s="20" t="s">
        <v>40</v>
      </c>
      <c r="P21" s="20" t="s">
        <v>41</v>
      </c>
      <c r="Q21" s="20" t="s">
        <v>42</v>
      </c>
      <c r="R21" s="20" t="s">
        <v>43</v>
      </c>
      <c r="S21" s="20" t="s">
        <v>44</v>
      </c>
      <c r="T21" s="20" t="s">
        <v>45</v>
      </c>
      <c r="U21" s="20" t="s">
        <v>46</v>
      </c>
      <c r="V21" s="20" t="s">
        <v>47</v>
      </c>
      <c r="W21" s="20" t="s">
        <v>48</v>
      </c>
      <c r="X21" s="20" t="s">
        <v>49</v>
      </c>
      <c r="Y21" s="20" t="s">
        <v>50</v>
      </c>
      <c r="Z21" s="20" t="s">
        <v>51</v>
      </c>
      <c r="AA21" s="20" t="s">
        <v>52</v>
      </c>
      <c r="AB21" s="20" t="s">
        <v>53</v>
      </c>
      <c r="AC21" s="20" t="s">
        <v>54</v>
      </c>
      <c r="AD21" s="20" t="s">
        <v>55</v>
      </c>
      <c r="AE21" s="20" t="s">
        <v>56</v>
      </c>
      <c r="AF21" s="20" t="s">
        <v>57</v>
      </c>
      <c r="AG21" s="20" t="s">
        <v>58</v>
      </c>
      <c r="AH21" s="20" t="s">
        <v>59</v>
      </c>
      <c r="AI21" s="20" t="s">
        <v>60</v>
      </c>
      <c r="AJ21" s="20" t="s">
        <v>61</v>
      </c>
      <c r="AK21" s="20" t="s">
        <v>62</v>
      </c>
      <c r="AL21" s="20" t="s">
        <v>63</v>
      </c>
    </row>
    <row r="22" s="1" customFormat="1" ht="41.25" customHeight="1">
      <c r="A22" s="21" t="s">
        <v>64</v>
      </c>
      <c r="B22" s="22" t="s">
        <v>65</v>
      </c>
      <c r="C22" s="23" t="s">
        <v>66</v>
      </c>
      <c r="D22" s="24">
        <f>D23</f>
        <v>0</v>
      </c>
      <c r="E22" s="24">
        <f t="shared" ref="E22:AF22" si="0">E23</f>
        <v>0</v>
      </c>
      <c r="F22" s="24">
        <f t="shared" si="0"/>
        <v>0</v>
      </c>
      <c r="G22" s="24">
        <f t="shared" si="0"/>
        <v>0</v>
      </c>
      <c r="H22" s="24">
        <f t="shared" si="0"/>
        <v>0</v>
      </c>
      <c r="I22" s="24">
        <f t="shared" si="0"/>
        <v>0</v>
      </c>
      <c r="J22" s="24">
        <f t="shared" si="0"/>
        <v>0</v>
      </c>
      <c r="K22" s="24">
        <f t="shared" si="0"/>
        <v>0</v>
      </c>
      <c r="L22" s="24">
        <f t="shared" si="0"/>
        <v>0</v>
      </c>
      <c r="M22" s="24">
        <f t="shared" si="0"/>
        <v>0</v>
      </c>
      <c r="N22" s="24">
        <f t="shared" si="0"/>
        <v>0</v>
      </c>
      <c r="O22" s="24">
        <f t="shared" si="0"/>
        <v>0</v>
      </c>
      <c r="P22" s="24">
        <f t="shared" si="0"/>
        <v>0</v>
      </c>
      <c r="Q22" s="24">
        <f t="shared" si="0"/>
        <v>0</v>
      </c>
      <c r="R22" s="24">
        <f t="shared" si="0"/>
        <v>0</v>
      </c>
      <c r="S22" s="24">
        <f t="shared" si="0"/>
        <v>8.766</v>
      </c>
      <c r="T22" s="24">
        <f t="shared" si="0"/>
        <v>0</v>
      </c>
      <c r="U22" s="24">
        <f t="shared" si="0"/>
        <v>0</v>
      </c>
      <c r="V22" s="24">
        <f t="shared" si="0"/>
        <v>0</v>
      </c>
      <c r="W22" s="24">
        <f t="shared" si="0"/>
        <v>0</v>
      </c>
      <c r="X22" s="24">
        <f t="shared" si="0"/>
        <v>6</v>
      </c>
      <c r="Y22" s="24">
        <f t="shared" si="0"/>
        <v>0</v>
      </c>
      <c r="Z22" s="24">
        <f t="shared" si="0"/>
        <v>7.9859999999999998</v>
      </c>
      <c r="AA22" s="24">
        <f t="shared" si="0"/>
        <v>0</v>
      </c>
      <c r="AB22" s="24">
        <f t="shared" si="0"/>
        <v>0</v>
      </c>
      <c r="AC22" s="24">
        <f t="shared" si="0"/>
        <v>0</v>
      </c>
      <c r="AD22" s="24">
        <f t="shared" si="0"/>
        <v>0</v>
      </c>
      <c r="AE22" s="24">
        <f t="shared" si="0"/>
        <v>19</v>
      </c>
      <c r="AF22" s="24">
        <f t="shared" si="0"/>
        <v>0</v>
      </c>
      <c r="AG22" s="24">
        <f t="shared" ref="AG22:AL51" si="1">S22+Z22</f>
        <v>16.751999999999999</v>
      </c>
      <c r="AH22" s="24">
        <f t="shared" si="1"/>
        <v>0</v>
      </c>
      <c r="AI22" s="24">
        <f t="shared" si="1"/>
        <v>0</v>
      </c>
      <c r="AJ22" s="24">
        <f t="shared" si="1"/>
        <v>0</v>
      </c>
      <c r="AK22" s="24">
        <f t="shared" si="1"/>
        <v>0</v>
      </c>
      <c r="AL22" s="24">
        <f t="shared" si="1"/>
        <v>25</v>
      </c>
    </row>
    <row r="23" s="1" customFormat="1" ht="40.5" customHeight="1">
      <c r="A23" s="21" t="s">
        <v>67</v>
      </c>
      <c r="B23" s="25" t="s">
        <v>68</v>
      </c>
      <c r="C23" s="23" t="s">
        <v>66</v>
      </c>
      <c r="D23" s="24">
        <f>D25</f>
        <v>0</v>
      </c>
      <c r="E23" s="24">
        <f t="shared" ref="E23:AF23" si="2">E25</f>
        <v>0</v>
      </c>
      <c r="F23" s="24">
        <f t="shared" si="2"/>
        <v>0</v>
      </c>
      <c r="G23" s="24">
        <f t="shared" si="2"/>
        <v>0</v>
      </c>
      <c r="H23" s="24">
        <f t="shared" si="2"/>
        <v>0</v>
      </c>
      <c r="I23" s="24">
        <f t="shared" si="2"/>
        <v>0</v>
      </c>
      <c r="J23" s="24">
        <f t="shared" si="2"/>
        <v>0</v>
      </c>
      <c r="K23" s="24">
        <f t="shared" si="2"/>
        <v>0</v>
      </c>
      <c r="L23" s="24">
        <f t="shared" si="2"/>
        <v>0</v>
      </c>
      <c r="M23" s="24">
        <f t="shared" si="2"/>
        <v>0</v>
      </c>
      <c r="N23" s="24">
        <f t="shared" si="2"/>
        <v>0</v>
      </c>
      <c r="O23" s="24">
        <f t="shared" si="2"/>
        <v>0</v>
      </c>
      <c r="P23" s="24">
        <f t="shared" si="2"/>
        <v>0</v>
      </c>
      <c r="Q23" s="24">
        <f t="shared" si="2"/>
        <v>0</v>
      </c>
      <c r="R23" s="24">
        <f t="shared" si="2"/>
        <v>0</v>
      </c>
      <c r="S23" s="24">
        <f t="shared" si="2"/>
        <v>8.766</v>
      </c>
      <c r="T23" s="24">
        <f t="shared" si="2"/>
        <v>0</v>
      </c>
      <c r="U23" s="24">
        <f t="shared" si="2"/>
        <v>0</v>
      </c>
      <c r="V23" s="24">
        <f t="shared" si="2"/>
        <v>0</v>
      </c>
      <c r="W23" s="24">
        <f t="shared" si="2"/>
        <v>0</v>
      </c>
      <c r="X23" s="24">
        <f t="shared" si="2"/>
        <v>6</v>
      </c>
      <c r="Y23" s="24">
        <f t="shared" si="2"/>
        <v>0</v>
      </c>
      <c r="Z23" s="24">
        <f t="shared" si="2"/>
        <v>7.9859999999999998</v>
      </c>
      <c r="AA23" s="24">
        <f t="shared" si="2"/>
        <v>0</v>
      </c>
      <c r="AB23" s="24">
        <f t="shared" si="2"/>
        <v>0</v>
      </c>
      <c r="AC23" s="24">
        <f t="shared" si="2"/>
        <v>0</v>
      </c>
      <c r="AD23" s="24">
        <f t="shared" si="2"/>
        <v>0</v>
      </c>
      <c r="AE23" s="24">
        <f t="shared" si="2"/>
        <v>19</v>
      </c>
      <c r="AF23" s="24">
        <f t="shared" si="2"/>
        <v>0</v>
      </c>
      <c r="AG23" s="24">
        <f t="shared" si="1"/>
        <v>16.751999999999999</v>
      </c>
      <c r="AH23" s="24">
        <f t="shared" ref="AH23:AH51" si="3">T23+AA23</f>
        <v>0</v>
      </c>
      <c r="AI23" s="24">
        <f t="shared" ref="AI23:AI51" si="4">U23+AB23</f>
        <v>0</v>
      </c>
      <c r="AJ23" s="24">
        <f t="shared" ref="AJ23:AJ51" si="5">V23+AC23</f>
        <v>0</v>
      </c>
      <c r="AK23" s="24">
        <f t="shared" ref="AK23:AK51" si="6">W23+AD23</f>
        <v>0</v>
      </c>
      <c r="AL23" s="24">
        <f t="shared" ref="AL23:AL51" si="7">X23+AE23</f>
        <v>25</v>
      </c>
    </row>
    <row r="24" s="1" customFormat="1" ht="33" customHeight="1">
      <c r="A24" s="21" t="s">
        <v>69</v>
      </c>
      <c r="B24" s="26" t="s">
        <v>70</v>
      </c>
      <c r="C24" s="23" t="s">
        <v>66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24"/>
      <c r="W24" s="24"/>
      <c r="X24" s="24"/>
      <c r="Y24" s="24"/>
      <c r="Z24" s="24"/>
      <c r="AA24" s="24"/>
      <c r="AB24" s="24"/>
      <c r="AC24" s="24"/>
      <c r="AD24" s="24"/>
      <c r="AE24" s="24"/>
      <c r="AF24" s="24"/>
      <c r="AG24" s="24">
        <f t="shared" si="1"/>
        <v>0</v>
      </c>
      <c r="AH24" s="24">
        <f t="shared" si="3"/>
        <v>0</v>
      </c>
      <c r="AI24" s="24">
        <f t="shared" si="4"/>
        <v>0</v>
      </c>
      <c r="AJ24" s="24">
        <f t="shared" si="5"/>
        <v>0</v>
      </c>
      <c r="AK24" s="24">
        <f t="shared" si="6"/>
        <v>0</v>
      </c>
      <c r="AL24" s="24">
        <f t="shared" si="7"/>
        <v>0</v>
      </c>
    </row>
    <row r="25" s="27" customFormat="1" ht="43.5" customHeight="1">
      <c r="A25" s="28" t="s">
        <v>71</v>
      </c>
      <c r="B25" s="29" t="s">
        <v>72</v>
      </c>
      <c r="C25" s="30" t="s">
        <v>66</v>
      </c>
      <c r="D25" s="31">
        <f>D26+D34+D38+D47</f>
        <v>0</v>
      </c>
      <c r="E25" s="31">
        <f t="shared" ref="E25:AF25" si="8">E26+E34+E38+E47</f>
        <v>0</v>
      </c>
      <c r="F25" s="31">
        <f t="shared" si="8"/>
        <v>0</v>
      </c>
      <c r="G25" s="31">
        <f t="shared" si="8"/>
        <v>0</v>
      </c>
      <c r="H25" s="31">
        <f t="shared" si="8"/>
        <v>0</v>
      </c>
      <c r="I25" s="31">
        <f t="shared" si="8"/>
        <v>0</v>
      </c>
      <c r="J25" s="31">
        <f t="shared" si="8"/>
        <v>0</v>
      </c>
      <c r="K25" s="31">
        <f t="shared" si="8"/>
        <v>0</v>
      </c>
      <c r="L25" s="31">
        <f t="shared" si="8"/>
        <v>0</v>
      </c>
      <c r="M25" s="31">
        <f t="shared" si="8"/>
        <v>0</v>
      </c>
      <c r="N25" s="31">
        <f t="shared" si="8"/>
        <v>0</v>
      </c>
      <c r="O25" s="31">
        <f t="shared" si="8"/>
        <v>0</v>
      </c>
      <c r="P25" s="31">
        <f t="shared" si="8"/>
        <v>0</v>
      </c>
      <c r="Q25" s="31">
        <f t="shared" si="8"/>
        <v>0</v>
      </c>
      <c r="R25" s="31">
        <f t="shared" si="8"/>
        <v>0</v>
      </c>
      <c r="S25" s="31">
        <f>S26+S34+S38+S47</f>
        <v>8.766</v>
      </c>
      <c r="T25" s="31">
        <f t="shared" si="8"/>
        <v>0</v>
      </c>
      <c r="U25" s="31">
        <f t="shared" si="8"/>
        <v>0</v>
      </c>
      <c r="V25" s="31">
        <f t="shared" si="8"/>
        <v>0</v>
      </c>
      <c r="W25" s="31">
        <f t="shared" si="8"/>
        <v>0</v>
      </c>
      <c r="X25" s="31">
        <f t="shared" si="8"/>
        <v>6</v>
      </c>
      <c r="Y25" s="31">
        <f t="shared" si="8"/>
        <v>0</v>
      </c>
      <c r="Z25" s="31">
        <f t="shared" si="8"/>
        <v>7.9859999999999998</v>
      </c>
      <c r="AA25" s="31">
        <f t="shared" si="8"/>
        <v>0</v>
      </c>
      <c r="AB25" s="31">
        <f t="shared" si="8"/>
        <v>0</v>
      </c>
      <c r="AC25" s="31">
        <f t="shared" si="8"/>
        <v>0</v>
      </c>
      <c r="AD25" s="31">
        <f t="shared" si="8"/>
        <v>0</v>
      </c>
      <c r="AE25" s="31">
        <f t="shared" si="8"/>
        <v>19</v>
      </c>
      <c r="AF25" s="31">
        <f t="shared" si="8"/>
        <v>0</v>
      </c>
      <c r="AG25" s="24">
        <f t="shared" si="1"/>
        <v>16.751999999999999</v>
      </c>
      <c r="AH25" s="24">
        <f t="shared" si="3"/>
        <v>0</v>
      </c>
      <c r="AI25" s="24">
        <f t="shared" si="4"/>
        <v>0</v>
      </c>
      <c r="AJ25" s="24">
        <f t="shared" si="5"/>
        <v>0</v>
      </c>
      <c r="AK25" s="24">
        <f t="shared" si="6"/>
        <v>0</v>
      </c>
      <c r="AL25" s="24">
        <f t="shared" si="7"/>
        <v>25</v>
      </c>
    </row>
    <row r="26" s="27" customFormat="1" ht="68.25" customHeight="1">
      <c r="A26" s="28" t="s">
        <v>73</v>
      </c>
      <c r="B26" s="32" t="s">
        <v>74</v>
      </c>
      <c r="C26" s="30" t="s">
        <v>66</v>
      </c>
      <c r="D26" s="31">
        <f>D27</f>
        <v>0</v>
      </c>
      <c r="E26" s="31">
        <f t="shared" ref="E26:AF26" si="9">E27</f>
        <v>0</v>
      </c>
      <c r="F26" s="31">
        <f t="shared" si="9"/>
        <v>0</v>
      </c>
      <c r="G26" s="31">
        <f t="shared" si="9"/>
        <v>0</v>
      </c>
      <c r="H26" s="31">
        <f t="shared" si="9"/>
        <v>0</v>
      </c>
      <c r="I26" s="31">
        <f t="shared" si="9"/>
        <v>0</v>
      </c>
      <c r="J26" s="31">
        <f t="shared" si="9"/>
        <v>0</v>
      </c>
      <c r="K26" s="31">
        <f t="shared" si="9"/>
        <v>0</v>
      </c>
      <c r="L26" s="31">
        <f t="shared" si="9"/>
        <v>0</v>
      </c>
      <c r="M26" s="31">
        <f t="shared" si="9"/>
        <v>0</v>
      </c>
      <c r="N26" s="31">
        <f t="shared" si="9"/>
        <v>0</v>
      </c>
      <c r="O26" s="31">
        <f t="shared" si="9"/>
        <v>0</v>
      </c>
      <c r="P26" s="31">
        <f t="shared" si="9"/>
        <v>0</v>
      </c>
      <c r="Q26" s="31">
        <f t="shared" si="9"/>
        <v>0</v>
      </c>
      <c r="R26" s="31">
        <f t="shared" si="9"/>
        <v>0</v>
      </c>
      <c r="S26" s="31">
        <f t="shared" si="9"/>
        <v>5.6660000000000004</v>
      </c>
      <c r="T26" s="31">
        <f t="shared" si="9"/>
        <v>0</v>
      </c>
      <c r="U26" s="31">
        <f t="shared" si="9"/>
        <v>0</v>
      </c>
      <c r="V26" s="31">
        <f t="shared" si="9"/>
        <v>0</v>
      </c>
      <c r="W26" s="31">
        <f t="shared" si="9"/>
        <v>0</v>
      </c>
      <c r="X26" s="31">
        <f t="shared" si="9"/>
        <v>5</v>
      </c>
      <c r="Y26" s="31">
        <f t="shared" si="9"/>
        <v>0</v>
      </c>
      <c r="Z26" s="31">
        <f t="shared" si="9"/>
        <v>7.4859999999999998</v>
      </c>
      <c r="AA26" s="31">
        <f t="shared" si="9"/>
        <v>0</v>
      </c>
      <c r="AB26" s="31">
        <f t="shared" si="9"/>
        <v>0</v>
      </c>
      <c r="AC26" s="31">
        <f t="shared" si="9"/>
        <v>0</v>
      </c>
      <c r="AD26" s="31">
        <f t="shared" si="9"/>
        <v>0</v>
      </c>
      <c r="AE26" s="31">
        <f t="shared" si="9"/>
        <v>17</v>
      </c>
      <c r="AF26" s="31">
        <f t="shared" si="9"/>
        <v>0</v>
      </c>
      <c r="AG26" s="24">
        <f t="shared" si="1"/>
        <v>13.152000000000001</v>
      </c>
      <c r="AH26" s="24">
        <f t="shared" si="3"/>
        <v>0</v>
      </c>
      <c r="AI26" s="24">
        <f t="shared" si="4"/>
        <v>0</v>
      </c>
      <c r="AJ26" s="24">
        <f t="shared" si="5"/>
        <v>0</v>
      </c>
      <c r="AK26" s="24">
        <f t="shared" si="6"/>
        <v>0</v>
      </c>
      <c r="AL26" s="24">
        <f t="shared" si="7"/>
        <v>22</v>
      </c>
    </row>
    <row r="27" s="1" customFormat="1" ht="48.75" customHeight="1">
      <c r="A27" s="21" t="s">
        <v>75</v>
      </c>
      <c r="B27" s="25" t="s">
        <v>76</v>
      </c>
      <c r="C27" s="23" t="s">
        <v>66</v>
      </c>
      <c r="D27" s="24">
        <f>D28+D29+D30+D31+D32+D33</f>
        <v>0</v>
      </c>
      <c r="E27" s="24">
        <f t="shared" ref="E27:AF27" si="10">E28+E29+E30+E31+E32+E33</f>
        <v>0</v>
      </c>
      <c r="F27" s="24">
        <f t="shared" si="10"/>
        <v>0</v>
      </c>
      <c r="G27" s="24">
        <f t="shared" si="10"/>
        <v>0</v>
      </c>
      <c r="H27" s="24">
        <f t="shared" si="10"/>
        <v>0</v>
      </c>
      <c r="I27" s="24">
        <f t="shared" si="10"/>
        <v>0</v>
      </c>
      <c r="J27" s="24">
        <f t="shared" si="10"/>
        <v>0</v>
      </c>
      <c r="K27" s="24">
        <f t="shared" si="10"/>
        <v>0</v>
      </c>
      <c r="L27" s="24">
        <f t="shared" si="10"/>
        <v>0</v>
      </c>
      <c r="M27" s="24">
        <f t="shared" si="10"/>
        <v>0</v>
      </c>
      <c r="N27" s="24">
        <f t="shared" si="10"/>
        <v>0</v>
      </c>
      <c r="O27" s="24">
        <f t="shared" si="10"/>
        <v>0</v>
      </c>
      <c r="P27" s="24">
        <f t="shared" si="10"/>
        <v>0</v>
      </c>
      <c r="Q27" s="24">
        <f t="shared" si="10"/>
        <v>0</v>
      </c>
      <c r="R27" s="24">
        <f t="shared" si="10"/>
        <v>0</v>
      </c>
      <c r="S27" s="24">
        <f t="shared" si="10"/>
        <v>5.6660000000000004</v>
      </c>
      <c r="T27" s="24">
        <f t="shared" si="10"/>
        <v>0</v>
      </c>
      <c r="U27" s="24">
        <f t="shared" si="10"/>
        <v>0</v>
      </c>
      <c r="V27" s="24">
        <f t="shared" si="10"/>
        <v>0</v>
      </c>
      <c r="W27" s="24">
        <f t="shared" si="10"/>
        <v>0</v>
      </c>
      <c r="X27" s="24">
        <f t="shared" si="10"/>
        <v>5</v>
      </c>
      <c r="Y27" s="24">
        <f t="shared" si="10"/>
        <v>0</v>
      </c>
      <c r="Z27" s="24">
        <f t="shared" si="10"/>
        <v>7.4859999999999998</v>
      </c>
      <c r="AA27" s="24">
        <f t="shared" si="10"/>
        <v>0</v>
      </c>
      <c r="AB27" s="24">
        <f t="shared" si="10"/>
        <v>0</v>
      </c>
      <c r="AC27" s="24">
        <f t="shared" si="10"/>
        <v>0</v>
      </c>
      <c r="AD27" s="24">
        <f t="shared" si="10"/>
        <v>0</v>
      </c>
      <c r="AE27" s="24">
        <f t="shared" si="10"/>
        <v>17</v>
      </c>
      <c r="AF27" s="24">
        <f t="shared" si="10"/>
        <v>0</v>
      </c>
      <c r="AG27" s="24">
        <f t="shared" si="1"/>
        <v>13.152000000000001</v>
      </c>
      <c r="AH27" s="24">
        <f t="shared" si="3"/>
        <v>0</v>
      </c>
      <c r="AI27" s="24">
        <f t="shared" si="4"/>
        <v>0</v>
      </c>
      <c r="AJ27" s="24">
        <f t="shared" si="5"/>
        <v>0</v>
      </c>
      <c r="AK27" s="24">
        <f t="shared" si="6"/>
        <v>0</v>
      </c>
      <c r="AL27" s="24">
        <f t="shared" si="7"/>
        <v>22</v>
      </c>
    </row>
    <row r="28" s="1" customFormat="1" ht="44.25" customHeight="1">
      <c r="A28" s="21" t="s">
        <v>75</v>
      </c>
      <c r="B28" s="33" t="s">
        <v>77</v>
      </c>
      <c r="C28" s="23" t="s">
        <v>78</v>
      </c>
      <c r="D28" s="24">
        <v>0</v>
      </c>
      <c r="E28" s="24">
        <v>0</v>
      </c>
      <c r="F28" s="24">
        <v>0</v>
      </c>
      <c r="G28" s="24">
        <v>0</v>
      </c>
      <c r="H28" s="24">
        <v>0</v>
      </c>
      <c r="I28" s="24">
        <v>0</v>
      </c>
      <c r="J28" s="24">
        <v>0</v>
      </c>
      <c r="K28" s="24">
        <v>0</v>
      </c>
      <c r="L28" s="24">
        <v>0</v>
      </c>
      <c r="M28" s="24">
        <v>0</v>
      </c>
      <c r="N28" s="24">
        <v>0</v>
      </c>
      <c r="O28" s="24">
        <v>0</v>
      </c>
      <c r="P28" s="24">
        <v>0</v>
      </c>
      <c r="Q28" s="24">
        <v>0</v>
      </c>
      <c r="R28" s="24">
        <v>0</v>
      </c>
      <c r="S28" s="24">
        <v>1.546</v>
      </c>
      <c r="T28" s="24">
        <v>0</v>
      </c>
      <c r="U28" s="24">
        <v>0</v>
      </c>
      <c r="V28" s="24">
        <v>0</v>
      </c>
      <c r="W28" s="24">
        <v>0</v>
      </c>
      <c r="X28" s="24">
        <v>1</v>
      </c>
      <c r="Y28" s="24">
        <v>0</v>
      </c>
      <c r="Z28" s="24">
        <v>0</v>
      </c>
      <c r="AA28" s="24">
        <v>0</v>
      </c>
      <c r="AB28" s="24">
        <v>0</v>
      </c>
      <c r="AC28" s="24">
        <v>0</v>
      </c>
      <c r="AD28" s="24">
        <v>0</v>
      </c>
      <c r="AE28" s="24">
        <v>0</v>
      </c>
      <c r="AF28" s="24">
        <f t="shared" ref="AF28:AF33" si="11">D28+K28+R28+Y28</f>
        <v>0</v>
      </c>
      <c r="AG28" s="24">
        <f t="shared" si="1"/>
        <v>1.546</v>
      </c>
      <c r="AH28" s="24">
        <f t="shared" si="3"/>
        <v>0</v>
      </c>
      <c r="AI28" s="24">
        <f t="shared" si="4"/>
        <v>0</v>
      </c>
      <c r="AJ28" s="24">
        <f t="shared" si="5"/>
        <v>0</v>
      </c>
      <c r="AK28" s="24">
        <f t="shared" si="6"/>
        <v>0</v>
      </c>
      <c r="AL28" s="24">
        <f t="shared" si="7"/>
        <v>1</v>
      </c>
    </row>
    <row r="29" s="1" customFormat="1" ht="49.5" customHeight="1">
      <c r="A29" s="21" t="s">
        <v>75</v>
      </c>
      <c r="B29" s="33" t="s">
        <v>79</v>
      </c>
      <c r="C29" s="23" t="s">
        <v>80</v>
      </c>
      <c r="D29" s="24">
        <v>0</v>
      </c>
      <c r="E29" s="24">
        <v>0</v>
      </c>
      <c r="F29" s="24">
        <v>0</v>
      </c>
      <c r="G29" s="24">
        <v>0</v>
      </c>
      <c r="H29" s="24">
        <v>0</v>
      </c>
      <c r="I29" s="24">
        <v>0</v>
      </c>
      <c r="J29" s="24">
        <v>0</v>
      </c>
      <c r="K29" s="24">
        <v>0</v>
      </c>
      <c r="L29" s="24">
        <v>0</v>
      </c>
      <c r="M29" s="24">
        <v>0</v>
      </c>
      <c r="N29" s="24">
        <v>0</v>
      </c>
      <c r="O29" s="24">
        <v>0</v>
      </c>
      <c r="P29" s="24">
        <v>0</v>
      </c>
      <c r="Q29" s="24">
        <v>0</v>
      </c>
      <c r="R29" s="24">
        <v>0</v>
      </c>
      <c r="S29" s="24">
        <v>1.7</v>
      </c>
      <c r="T29" s="24">
        <v>0</v>
      </c>
      <c r="U29" s="24">
        <v>0</v>
      </c>
      <c r="V29" s="24">
        <v>0</v>
      </c>
      <c r="W29" s="24">
        <v>0</v>
      </c>
      <c r="X29" s="24">
        <v>1</v>
      </c>
      <c r="Y29" s="24">
        <v>0</v>
      </c>
      <c r="Z29" s="24">
        <v>0</v>
      </c>
      <c r="AA29" s="24">
        <v>0</v>
      </c>
      <c r="AB29" s="24">
        <v>0</v>
      </c>
      <c r="AC29" s="24">
        <v>0</v>
      </c>
      <c r="AD29" s="24">
        <v>0</v>
      </c>
      <c r="AE29" s="24">
        <v>0</v>
      </c>
      <c r="AF29" s="24">
        <f t="shared" si="11"/>
        <v>0</v>
      </c>
      <c r="AG29" s="24">
        <f t="shared" si="1"/>
        <v>1.7</v>
      </c>
      <c r="AH29" s="24">
        <f t="shared" si="3"/>
        <v>0</v>
      </c>
      <c r="AI29" s="24">
        <f t="shared" si="4"/>
        <v>0</v>
      </c>
      <c r="AJ29" s="24">
        <f t="shared" si="5"/>
        <v>0</v>
      </c>
      <c r="AK29" s="24">
        <f t="shared" si="6"/>
        <v>0</v>
      </c>
      <c r="AL29" s="24">
        <f t="shared" si="7"/>
        <v>1</v>
      </c>
    </row>
    <row r="30" s="1" customFormat="1" ht="61.5" customHeight="1">
      <c r="A30" s="21" t="s">
        <v>75</v>
      </c>
      <c r="B30" s="33" t="s">
        <v>81</v>
      </c>
      <c r="C30" s="23" t="s">
        <v>82</v>
      </c>
      <c r="D30" s="24">
        <v>0</v>
      </c>
      <c r="E30" s="24">
        <v>0</v>
      </c>
      <c r="F30" s="24">
        <v>0</v>
      </c>
      <c r="G30" s="24">
        <v>0</v>
      </c>
      <c r="H30" s="24">
        <v>0</v>
      </c>
      <c r="I30" s="24">
        <v>0</v>
      </c>
      <c r="J30" s="24">
        <v>0</v>
      </c>
      <c r="K30" s="24">
        <v>0</v>
      </c>
      <c r="L30" s="24">
        <v>0</v>
      </c>
      <c r="M30" s="24">
        <v>0</v>
      </c>
      <c r="N30" s="24">
        <v>0</v>
      </c>
      <c r="O30" s="24">
        <v>0</v>
      </c>
      <c r="P30" s="24">
        <v>0</v>
      </c>
      <c r="Q30" s="24">
        <v>0</v>
      </c>
      <c r="R30" s="24">
        <v>0</v>
      </c>
      <c r="S30" s="24">
        <v>0</v>
      </c>
      <c r="T30" s="24">
        <v>0</v>
      </c>
      <c r="U30" s="24">
        <v>0</v>
      </c>
      <c r="V30" s="24">
        <v>0</v>
      </c>
      <c r="W30" s="24">
        <v>0</v>
      </c>
      <c r="X30" s="24">
        <v>0</v>
      </c>
      <c r="Y30" s="24">
        <v>0</v>
      </c>
      <c r="Z30" s="24">
        <v>0</v>
      </c>
      <c r="AA30" s="24">
        <v>0</v>
      </c>
      <c r="AB30" s="24">
        <v>0</v>
      </c>
      <c r="AC30" s="24">
        <v>0</v>
      </c>
      <c r="AD30" s="24">
        <v>0</v>
      </c>
      <c r="AE30" s="24">
        <v>0</v>
      </c>
      <c r="AF30" s="24">
        <f t="shared" si="11"/>
        <v>0</v>
      </c>
      <c r="AG30" s="24">
        <f t="shared" si="1"/>
        <v>0</v>
      </c>
      <c r="AH30" s="24">
        <f t="shared" si="3"/>
        <v>0</v>
      </c>
      <c r="AI30" s="24">
        <f t="shared" si="4"/>
        <v>0</v>
      </c>
      <c r="AJ30" s="24">
        <f t="shared" si="5"/>
        <v>0</v>
      </c>
      <c r="AK30" s="24">
        <f t="shared" si="6"/>
        <v>0</v>
      </c>
      <c r="AL30" s="24">
        <f t="shared" si="7"/>
        <v>0</v>
      </c>
    </row>
    <row r="31" s="1" customFormat="1" ht="51.75" customHeight="1">
      <c r="A31" s="21" t="s">
        <v>75</v>
      </c>
      <c r="B31" s="33" t="s">
        <v>83</v>
      </c>
      <c r="C31" s="23" t="s">
        <v>84</v>
      </c>
      <c r="D31" s="24">
        <v>0</v>
      </c>
      <c r="E31" s="24">
        <v>0</v>
      </c>
      <c r="F31" s="24">
        <v>0</v>
      </c>
      <c r="G31" s="24">
        <v>0</v>
      </c>
      <c r="H31" s="24">
        <v>0</v>
      </c>
      <c r="I31" s="24">
        <v>0</v>
      </c>
      <c r="J31" s="24">
        <v>0</v>
      </c>
      <c r="K31" s="24">
        <v>0</v>
      </c>
      <c r="L31" s="24">
        <v>0</v>
      </c>
      <c r="M31" s="24">
        <v>0</v>
      </c>
      <c r="N31" s="24">
        <v>0</v>
      </c>
      <c r="O31" s="24">
        <v>0</v>
      </c>
      <c r="P31" s="24">
        <v>0</v>
      </c>
      <c r="Q31" s="24">
        <v>0</v>
      </c>
      <c r="R31" s="24">
        <v>0</v>
      </c>
      <c r="S31" s="24">
        <v>2.4199999999999999</v>
      </c>
      <c r="T31" s="24">
        <v>0</v>
      </c>
      <c r="U31" s="24">
        <v>0</v>
      </c>
      <c r="V31" s="24">
        <v>0</v>
      </c>
      <c r="W31" s="24">
        <v>0</v>
      </c>
      <c r="X31" s="24">
        <v>3</v>
      </c>
      <c r="Y31" s="24">
        <v>0</v>
      </c>
      <c r="Z31" s="24">
        <v>0</v>
      </c>
      <c r="AA31" s="24">
        <v>0</v>
      </c>
      <c r="AB31" s="24">
        <v>0</v>
      </c>
      <c r="AC31" s="24">
        <v>0</v>
      </c>
      <c r="AD31" s="24">
        <v>0</v>
      </c>
      <c r="AE31" s="24">
        <v>0</v>
      </c>
      <c r="AF31" s="24">
        <f t="shared" si="11"/>
        <v>0</v>
      </c>
      <c r="AG31" s="24">
        <f t="shared" si="1"/>
        <v>2.4199999999999999</v>
      </c>
      <c r="AH31" s="24">
        <f t="shared" si="3"/>
        <v>0</v>
      </c>
      <c r="AI31" s="24">
        <f t="shared" si="4"/>
        <v>0</v>
      </c>
      <c r="AJ31" s="24">
        <f t="shared" si="5"/>
        <v>0</v>
      </c>
      <c r="AK31" s="24">
        <f t="shared" si="6"/>
        <v>0</v>
      </c>
      <c r="AL31" s="24">
        <f t="shared" si="7"/>
        <v>3</v>
      </c>
    </row>
    <row r="32" s="1" customFormat="1" ht="51" customHeight="1">
      <c r="A32" s="21" t="s">
        <v>75</v>
      </c>
      <c r="B32" s="33" t="s">
        <v>85</v>
      </c>
      <c r="C32" s="23" t="s">
        <v>86</v>
      </c>
      <c r="D32" s="24">
        <v>0</v>
      </c>
      <c r="E32" s="24">
        <v>0</v>
      </c>
      <c r="F32" s="24">
        <v>0</v>
      </c>
      <c r="G32" s="24">
        <v>0</v>
      </c>
      <c r="H32" s="24">
        <v>0</v>
      </c>
      <c r="I32" s="24">
        <v>0</v>
      </c>
      <c r="J32" s="24">
        <v>0</v>
      </c>
      <c r="K32" s="24">
        <v>0</v>
      </c>
      <c r="L32" s="24">
        <v>0</v>
      </c>
      <c r="M32" s="24">
        <v>0</v>
      </c>
      <c r="N32" s="24">
        <v>0</v>
      </c>
      <c r="O32" s="24">
        <v>0</v>
      </c>
      <c r="P32" s="24">
        <v>0</v>
      </c>
      <c r="Q32" s="24">
        <v>0</v>
      </c>
      <c r="R32" s="24">
        <v>0</v>
      </c>
      <c r="S32" s="24">
        <v>0</v>
      </c>
      <c r="T32" s="24">
        <v>0</v>
      </c>
      <c r="U32" s="24">
        <v>0</v>
      </c>
      <c r="V32" s="24">
        <v>0</v>
      </c>
      <c r="W32" s="24">
        <v>0</v>
      </c>
      <c r="X32" s="24">
        <v>0</v>
      </c>
      <c r="Y32" s="24">
        <v>0</v>
      </c>
      <c r="Z32" s="24">
        <v>3</v>
      </c>
      <c r="AA32" s="24">
        <v>0</v>
      </c>
      <c r="AB32" s="24">
        <v>0</v>
      </c>
      <c r="AC32" s="24">
        <v>0</v>
      </c>
      <c r="AD32" s="24">
        <v>0</v>
      </c>
      <c r="AE32" s="24">
        <v>5</v>
      </c>
      <c r="AF32" s="24">
        <f t="shared" si="11"/>
        <v>0</v>
      </c>
      <c r="AG32" s="24">
        <f t="shared" si="1"/>
        <v>3</v>
      </c>
      <c r="AH32" s="24">
        <f t="shared" si="3"/>
        <v>0</v>
      </c>
      <c r="AI32" s="24">
        <f t="shared" si="4"/>
        <v>0</v>
      </c>
      <c r="AJ32" s="24">
        <f t="shared" si="5"/>
        <v>0</v>
      </c>
      <c r="AK32" s="24">
        <f t="shared" si="6"/>
        <v>0</v>
      </c>
      <c r="AL32" s="24">
        <f t="shared" si="7"/>
        <v>5</v>
      </c>
    </row>
    <row r="33" s="1" customFormat="1" ht="45.75" customHeight="1">
      <c r="A33" s="21" t="s">
        <v>75</v>
      </c>
      <c r="B33" s="33" t="s">
        <v>87</v>
      </c>
      <c r="C33" s="23" t="s">
        <v>88</v>
      </c>
      <c r="D33" s="24">
        <v>0</v>
      </c>
      <c r="E33" s="24">
        <v>0</v>
      </c>
      <c r="F33" s="24">
        <v>0</v>
      </c>
      <c r="G33" s="24">
        <v>0</v>
      </c>
      <c r="H33" s="24">
        <v>0</v>
      </c>
      <c r="I33" s="24">
        <v>0</v>
      </c>
      <c r="J33" s="24">
        <v>0</v>
      </c>
      <c r="K33" s="24">
        <v>0</v>
      </c>
      <c r="L33" s="24">
        <v>0</v>
      </c>
      <c r="M33" s="24">
        <v>0</v>
      </c>
      <c r="N33" s="24">
        <v>0</v>
      </c>
      <c r="O33" s="24">
        <v>0</v>
      </c>
      <c r="P33" s="24">
        <v>0</v>
      </c>
      <c r="Q33" s="24">
        <v>0</v>
      </c>
      <c r="R33" s="24">
        <v>0</v>
      </c>
      <c r="S33" s="24">
        <v>0</v>
      </c>
      <c r="T33" s="24">
        <v>0</v>
      </c>
      <c r="U33" s="24">
        <v>0</v>
      </c>
      <c r="V33" s="24">
        <v>0</v>
      </c>
      <c r="W33" s="24">
        <v>0</v>
      </c>
      <c r="X33" s="24">
        <v>0</v>
      </c>
      <c r="Y33" s="24">
        <v>0</v>
      </c>
      <c r="Z33" s="24">
        <v>4.4859999999999998</v>
      </c>
      <c r="AA33" s="24">
        <v>0</v>
      </c>
      <c r="AB33" s="24">
        <v>0</v>
      </c>
      <c r="AC33" s="24">
        <v>0</v>
      </c>
      <c r="AD33" s="24">
        <v>0</v>
      </c>
      <c r="AE33" s="24">
        <v>12</v>
      </c>
      <c r="AF33" s="24">
        <f t="shared" si="11"/>
        <v>0</v>
      </c>
      <c r="AG33" s="24">
        <f t="shared" si="1"/>
        <v>4.4859999999999998</v>
      </c>
      <c r="AH33" s="24">
        <f t="shared" si="3"/>
        <v>0</v>
      </c>
      <c r="AI33" s="24">
        <f t="shared" si="4"/>
        <v>0</v>
      </c>
      <c r="AJ33" s="24">
        <f t="shared" si="5"/>
        <v>0</v>
      </c>
      <c r="AK33" s="24">
        <f t="shared" si="6"/>
        <v>0</v>
      </c>
      <c r="AL33" s="24">
        <f t="shared" si="7"/>
        <v>12</v>
      </c>
    </row>
    <row r="34" s="27" customFormat="1" ht="45" customHeight="1">
      <c r="A34" s="28" t="s">
        <v>89</v>
      </c>
      <c r="B34" s="32" t="s">
        <v>90</v>
      </c>
      <c r="C34" s="30" t="s">
        <v>66</v>
      </c>
      <c r="D34" s="31">
        <f>D35</f>
        <v>0</v>
      </c>
      <c r="E34" s="31">
        <f t="shared" ref="E34:AF34" si="12">E35</f>
        <v>0</v>
      </c>
      <c r="F34" s="31">
        <f t="shared" si="12"/>
        <v>0</v>
      </c>
      <c r="G34" s="31">
        <f t="shared" si="12"/>
        <v>0</v>
      </c>
      <c r="H34" s="31">
        <f t="shared" si="12"/>
        <v>0</v>
      </c>
      <c r="I34" s="31">
        <f t="shared" si="12"/>
        <v>0</v>
      </c>
      <c r="J34" s="31">
        <f t="shared" si="12"/>
        <v>0</v>
      </c>
      <c r="K34" s="31">
        <f t="shared" si="12"/>
        <v>0</v>
      </c>
      <c r="L34" s="31">
        <f t="shared" si="12"/>
        <v>0</v>
      </c>
      <c r="M34" s="31">
        <f t="shared" si="12"/>
        <v>0</v>
      </c>
      <c r="N34" s="31">
        <f t="shared" si="12"/>
        <v>0</v>
      </c>
      <c r="O34" s="31">
        <f t="shared" si="12"/>
        <v>0</v>
      </c>
      <c r="P34" s="31">
        <f t="shared" si="12"/>
        <v>0</v>
      </c>
      <c r="Q34" s="31">
        <f t="shared" si="12"/>
        <v>0</v>
      </c>
      <c r="R34" s="31">
        <f t="shared" si="12"/>
        <v>0</v>
      </c>
      <c r="S34" s="31">
        <f t="shared" si="12"/>
        <v>0</v>
      </c>
      <c r="T34" s="31">
        <f t="shared" si="12"/>
        <v>0</v>
      </c>
      <c r="U34" s="31">
        <f t="shared" si="12"/>
        <v>0</v>
      </c>
      <c r="V34" s="31">
        <f t="shared" si="12"/>
        <v>0</v>
      </c>
      <c r="W34" s="31">
        <f t="shared" si="12"/>
        <v>0</v>
      </c>
      <c r="X34" s="31">
        <f t="shared" si="12"/>
        <v>0</v>
      </c>
      <c r="Y34" s="31">
        <f t="shared" si="12"/>
        <v>0</v>
      </c>
      <c r="Z34" s="31">
        <f t="shared" si="12"/>
        <v>0</v>
      </c>
      <c r="AA34" s="31">
        <f t="shared" si="12"/>
        <v>0</v>
      </c>
      <c r="AB34" s="31">
        <f t="shared" si="12"/>
        <v>0</v>
      </c>
      <c r="AC34" s="31">
        <f t="shared" si="12"/>
        <v>0</v>
      </c>
      <c r="AD34" s="31">
        <f t="shared" si="12"/>
        <v>0</v>
      </c>
      <c r="AE34" s="31">
        <f t="shared" si="12"/>
        <v>0</v>
      </c>
      <c r="AF34" s="31">
        <f t="shared" si="12"/>
        <v>0</v>
      </c>
      <c r="AG34" s="24">
        <f t="shared" si="1"/>
        <v>0</v>
      </c>
      <c r="AH34" s="24">
        <f t="shared" si="3"/>
        <v>0</v>
      </c>
      <c r="AI34" s="24">
        <f t="shared" si="4"/>
        <v>0</v>
      </c>
      <c r="AJ34" s="24">
        <f t="shared" si="5"/>
        <v>0</v>
      </c>
      <c r="AK34" s="24">
        <f t="shared" si="6"/>
        <v>0</v>
      </c>
      <c r="AL34" s="24">
        <f t="shared" si="7"/>
        <v>0</v>
      </c>
    </row>
    <row r="35" s="1" customFormat="1" ht="41.25" customHeight="1">
      <c r="A35" s="21" t="s">
        <v>91</v>
      </c>
      <c r="B35" s="25" t="s">
        <v>92</v>
      </c>
      <c r="C35" s="30" t="s">
        <v>66</v>
      </c>
      <c r="D35" s="24">
        <f>D36+D37</f>
        <v>0</v>
      </c>
      <c r="E35" s="24">
        <f t="shared" ref="E35:AF35" si="13">E36+E37</f>
        <v>0</v>
      </c>
      <c r="F35" s="24">
        <f t="shared" si="13"/>
        <v>0</v>
      </c>
      <c r="G35" s="24">
        <f t="shared" si="13"/>
        <v>0</v>
      </c>
      <c r="H35" s="24">
        <f t="shared" si="13"/>
        <v>0</v>
      </c>
      <c r="I35" s="24">
        <f t="shared" si="13"/>
        <v>0</v>
      </c>
      <c r="J35" s="24">
        <f t="shared" si="13"/>
        <v>0</v>
      </c>
      <c r="K35" s="24">
        <f t="shared" si="13"/>
        <v>0</v>
      </c>
      <c r="L35" s="24">
        <f t="shared" si="13"/>
        <v>0</v>
      </c>
      <c r="M35" s="24">
        <f t="shared" si="13"/>
        <v>0</v>
      </c>
      <c r="N35" s="24">
        <f t="shared" si="13"/>
        <v>0</v>
      </c>
      <c r="O35" s="24">
        <f t="shared" si="13"/>
        <v>0</v>
      </c>
      <c r="P35" s="24">
        <f t="shared" si="13"/>
        <v>0</v>
      </c>
      <c r="Q35" s="24">
        <f t="shared" si="13"/>
        <v>0</v>
      </c>
      <c r="R35" s="24">
        <f t="shared" si="13"/>
        <v>0</v>
      </c>
      <c r="S35" s="24">
        <f t="shared" si="13"/>
        <v>0</v>
      </c>
      <c r="T35" s="24">
        <f t="shared" si="13"/>
        <v>0</v>
      </c>
      <c r="U35" s="24">
        <f t="shared" si="13"/>
        <v>0</v>
      </c>
      <c r="V35" s="24">
        <f t="shared" si="13"/>
        <v>0</v>
      </c>
      <c r="W35" s="24">
        <f t="shared" si="13"/>
        <v>0</v>
      </c>
      <c r="X35" s="24">
        <f t="shared" si="13"/>
        <v>0</v>
      </c>
      <c r="Y35" s="24">
        <f t="shared" si="13"/>
        <v>0</v>
      </c>
      <c r="Z35" s="24">
        <f t="shared" si="13"/>
        <v>0</v>
      </c>
      <c r="AA35" s="24">
        <f t="shared" si="13"/>
        <v>0</v>
      </c>
      <c r="AB35" s="24">
        <f t="shared" si="13"/>
        <v>0</v>
      </c>
      <c r="AC35" s="24">
        <f t="shared" si="13"/>
        <v>0</v>
      </c>
      <c r="AD35" s="24">
        <f t="shared" si="13"/>
        <v>0</v>
      </c>
      <c r="AE35" s="24">
        <f t="shared" si="13"/>
        <v>0</v>
      </c>
      <c r="AF35" s="24">
        <f t="shared" si="13"/>
        <v>0</v>
      </c>
      <c r="AG35" s="24">
        <f t="shared" si="1"/>
        <v>0</v>
      </c>
      <c r="AH35" s="24">
        <f t="shared" si="3"/>
        <v>0</v>
      </c>
      <c r="AI35" s="24">
        <f t="shared" si="4"/>
        <v>0</v>
      </c>
      <c r="AJ35" s="24">
        <f t="shared" si="5"/>
        <v>0</v>
      </c>
      <c r="AK35" s="24">
        <f t="shared" si="6"/>
        <v>0</v>
      </c>
      <c r="AL35" s="24">
        <f t="shared" si="7"/>
        <v>0</v>
      </c>
    </row>
    <row r="36" s="1" customFormat="1" ht="34.5" customHeight="1">
      <c r="A36" s="21" t="s">
        <v>91</v>
      </c>
      <c r="B36" s="33" t="s">
        <v>93</v>
      </c>
      <c r="C36" s="23" t="s">
        <v>94</v>
      </c>
      <c r="D36" s="24">
        <v>0</v>
      </c>
      <c r="E36" s="24">
        <v>0</v>
      </c>
      <c r="F36" s="24">
        <v>0</v>
      </c>
      <c r="G36" s="24">
        <v>0</v>
      </c>
      <c r="H36" s="24">
        <v>0</v>
      </c>
      <c r="I36" s="24">
        <v>0</v>
      </c>
      <c r="J36" s="24">
        <v>0</v>
      </c>
      <c r="K36" s="24">
        <v>0</v>
      </c>
      <c r="L36" s="24">
        <v>0</v>
      </c>
      <c r="M36" s="24">
        <v>0</v>
      </c>
      <c r="N36" s="24">
        <v>0</v>
      </c>
      <c r="O36" s="24">
        <v>0</v>
      </c>
      <c r="P36" s="24">
        <v>0</v>
      </c>
      <c r="Q36" s="24">
        <v>0</v>
      </c>
      <c r="R36" s="24">
        <v>0</v>
      </c>
      <c r="S36" s="24">
        <v>0</v>
      </c>
      <c r="T36" s="24">
        <v>0</v>
      </c>
      <c r="U36" s="24">
        <v>0</v>
      </c>
      <c r="V36" s="24">
        <v>0</v>
      </c>
      <c r="W36" s="24">
        <v>0</v>
      </c>
      <c r="X36" s="24">
        <v>0</v>
      </c>
      <c r="Y36" s="24">
        <v>0</v>
      </c>
      <c r="Z36" s="24">
        <v>0</v>
      </c>
      <c r="AA36" s="24">
        <v>0</v>
      </c>
      <c r="AB36" s="24">
        <v>0</v>
      </c>
      <c r="AC36" s="24">
        <v>0</v>
      </c>
      <c r="AD36" s="24">
        <v>0</v>
      </c>
      <c r="AE36" s="24">
        <v>0</v>
      </c>
      <c r="AF36" s="24">
        <f t="shared" ref="AF36:AF37" si="14">D36+K36+R36+Y36</f>
        <v>0</v>
      </c>
      <c r="AG36" s="24">
        <f t="shared" si="1"/>
        <v>0</v>
      </c>
      <c r="AH36" s="24">
        <f t="shared" si="3"/>
        <v>0</v>
      </c>
      <c r="AI36" s="24">
        <f t="shared" si="4"/>
        <v>0</v>
      </c>
      <c r="AJ36" s="24">
        <f t="shared" si="5"/>
        <v>0</v>
      </c>
      <c r="AK36" s="24">
        <f t="shared" si="6"/>
        <v>0</v>
      </c>
      <c r="AL36" s="24">
        <f t="shared" si="7"/>
        <v>0</v>
      </c>
    </row>
    <row r="37" s="1" customFormat="1" ht="38.25" customHeight="1">
      <c r="A37" s="21" t="s">
        <v>91</v>
      </c>
      <c r="B37" s="33" t="s">
        <v>95</v>
      </c>
      <c r="C37" s="23" t="s">
        <v>96</v>
      </c>
      <c r="D37" s="24">
        <v>0</v>
      </c>
      <c r="E37" s="24">
        <v>0</v>
      </c>
      <c r="F37" s="24">
        <v>0</v>
      </c>
      <c r="G37" s="24">
        <v>0</v>
      </c>
      <c r="H37" s="24">
        <v>0</v>
      </c>
      <c r="I37" s="24">
        <v>0</v>
      </c>
      <c r="J37" s="24">
        <v>0</v>
      </c>
      <c r="K37" s="24">
        <v>0</v>
      </c>
      <c r="L37" s="24">
        <v>0</v>
      </c>
      <c r="M37" s="24">
        <v>0</v>
      </c>
      <c r="N37" s="24">
        <v>0</v>
      </c>
      <c r="O37" s="24">
        <v>0</v>
      </c>
      <c r="P37" s="24">
        <v>0</v>
      </c>
      <c r="Q37" s="24">
        <v>0</v>
      </c>
      <c r="R37" s="24">
        <v>0</v>
      </c>
      <c r="S37" s="24">
        <v>0</v>
      </c>
      <c r="T37" s="24">
        <v>0</v>
      </c>
      <c r="U37" s="24">
        <v>0</v>
      </c>
      <c r="V37" s="24">
        <v>0</v>
      </c>
      <c r="W37" s="24">
        <v>0</v>
      </c>
      <c r="X37" s="24">
        <v>0</v>
      </c>
      <c r="Y37" s="24">
        <v>0</v>
      </c>
      <c r="Z37" s="24">
        <v>0</v>
      </c>
      <c r="AA37" s="24">
        <v>0</v>
      </c>
      <c r="AB37" s="24">
        <v>0</v>
      </c>
      <c r="AC37" s="24">
        <v>0</v>
      </c>
      <c r="AD37" s="24">
        <v>0</v>
      </c>
      <c r="AE37" s="24">
        <v>0</v>
      </c>
      <c r="AF37" s="24">
        <f t="shared" si="14"/>
        <v>0</v>
      </c>
      <c r="AG37" s="24">
        <f t="shared" si="1"/>
        <v>0</v>
      </c>
      <c r="AH37" s="24">
        <f t="shared" si="3"/>
        <v>0</v>
      </c>
      <c r="AI37" s="24">
        <f t="shared" si="4"/>
        <v>0</v>
      </c>
      <c r="AJ37" s="24">
        <f t="shared" si="5"/>
        <v>0</v>
      </c>
      <c r="AK37" s="24">
        <f t="shared" si="6"/>
        <v>0</v>
      </c>
      <c r="AL37" s="24">
        <f t="shared" si="7"/>
        <v>0</v>
      </c>
    </row>
    <row r="38" s="27" customFormat="1" ht="38.25" customHeight="1">
      <c r="A38" s="28" t="s">
        <v>97</v>
      </c>
      <c r="B38" s="32" t="s">
        <v>98</v>
      </c>
      <c r="C38" s="30" t="s">
        <v>66</v>
      </c>
      <c r="D38" s="31">
        <f>D39+D41+D43+D45</f>
        <v>0</v>
      </c>
      <c r="E38" s="31">
        <f t="shared" ref="E38:AF38" si="15">E39+E41+E43+E45</f>
        <v>0</v>
      </c>
      <c r="F38" s="31">
        <f t="shared" si="15"/>
        <v>0</v>
      </c>
      <c r="G38" s="31">
        <f t="shared" si="15"/>
        <v>0</v>
      </c>
      <c r="H38" s="31">
        <f t="shared" si="15"/>
        <v>0</v>
      </c>
      <c r="I38" s="31">
        <f t="shared" si="15"/>
        <v>0</v>
      </c>
      <c r="J38" s="31">
        <f t="shared" si="15"/>
        <v>0</v>
      </c>
      <c r="K38" s="31">
        <f t="shared" si="15"/>
        <v>0</v>
      </c>
      <c r="L38" s="31">
        <f t="shared" si="15"/>
        <v>0</v>
      </c>
      <c r="M38" s="31">
        <f t="shared" si="15"/>
        <v>0</v>
      </c>
      <c r="N38" s="31">
        <f t="shared" si="15"/>
        <v>0</v>
      </c>
      <c r="O38" s="31">
        <f t="shared" si="15"/>
        <v>0</v>
      </c>
      <c r="P38" s="31">
        <f t="shared" si="15"/>
        <v>0</v>
      </c>
      <c r="Q38" s="31">
        <f t="shared" si="15"/>
        <v>0</v>
      </c>
      <c r="R38" s="31">
        <f t="shared" si="15"/>
        <v>0</v>
      </c>
      <c r="S38" s="31">
        <f t="shared" si="15"/>
        <v>0</v>
      </c>
      <c r="T38" s="31">
        <f t="shared" si="15"/>
        <v>0</v>
      </c>
      <c r="U38" s="31">
        <f t="shared" si="15"/>
        <v>0</v>
      </c>
      <c r="V38" s="31">
        <f t="shared" si="15"/>
        <v>0</v>
      </c>
      <c r="W38" s="31">
        <f t="shared" si="15"/>
        <v>0</v>
      </c>
      <c r="X38" s="31">
        <f t="shared" si="15"/>
        <v>0</v>
      </c>
      <c r="Y38" s="31">
        <f t="shared" si="15"/>
        <v>0</v>
      </c>
      <c r="Z38" s="31">
        <f t="shared" si="15"/>
        <v>0</v>
      </c>
      <c r="AA38" s="31">
        <f t="shared" si="15"/>
        <v>0</v>
      </c>
      <c r="AB38" s="31">
        <f t="shared" si="15"/>
        <v>0</v>
      </c>
      <c r="AC38" s="31">
        <f t="shared" si="15"/>
        <v>0</v>
      </c>
      <c r="AD38" s="31">
        <f t="shared" si="15"/>
        <v>0</v>
      </c>
      <c r="AE38" s="31">
        <f t="shared" si="15"/>
        <v>0</v>
      </c>
      <c r="AF38" s="31">
        <f t="shared" si="15"/>
        <v>0</v>
      </c>
      <c r="AG38" s="24">
        <f t="shared" si="1"/>
        <v>0</v>
      </c>
      <c r="AH38" s="24">
        <f t="shared" si="3"/>
        <v>0</v>
      </c>
      <c r="AI38" s="24">
        <f t="shared" si="4"/>
        <v>0</v>
      </c>
      <c r="AJ38" s="24">
        <f t="shared" si="5"/>
        <v>0</v>
      </c>
      <c r="AK38" s="24">
        <f t="shared" si="6"/>
        <v>0</v>
      </c>
      <c r="AL38" s="24">
        <f t="shared" si="7"/>
        <v>0</v>
      </c>
    </row>
    <row r="39" s="1" customFormat="1" ht="38.25" customHeight="1">
      <c r="A39" s="21" t="s">
        <v>99</v>
      </c>
      <c r="B39" s="25" t="s">
        <v>100</v>
      </c>
      <c r="C39" s="23" t="s">
        <v>66</v>
      </c>
      <c r="D39" s="24">
        <f>D40</f>
        <v>0</v>
      </c>
      <c r="E39" s="24">
        <f t="shared" ref="E39:AF47" si="16">E40</f>
        <v>0</v>
      </c>
      <c r="F39" s="24">
        <f t="shared" si="16"/>
        <v>0</v>
      </c>
      <c r="G39" s="24">
        <f t="shared" si="16"/>
        <v>0</v>
      </c>
      <c r="H39" s="24">
        <f t="shared" si="16"/>
        <v>0</v>
      </c>
      <c r="I39" s="24">
        <f t="shared" si="16"/>
        <v>0</v>
      </c>
      <c r="J39" s="24">
        <f t="shared" si="16"/>
        <v>0</v>
      </c>
      <c r="K39" s="24">
        <f t="shared" si="16"/>
        <v>0</v>
      </c>
      <c r="L39" s="24">
        <f t="shared" si="16"/>
        <v>0</v>
      </c>
      <c r="M39" s="24">
        <f t="shared" si="16"/>
        <v>0</v>
      </c>
      <c r="N39" s="24">
        <f t="shared" si="16"/>
        <v>0</v>
      </c>
      <c r="O39" s="24">
        <f t="shared" si="16"/>
        <v>0</v>
      </c>
      <c r="P39" s="24">
        <f t="shared" si="16"/>
        <v>0</v>
      </c>
      <c r="Q39" s="24">
        <f t="shared" si="16"/>
        <v>0</v>
      </c>
      <c r="R39" s="24">
        <f t="shared" si="16"/>
        <v>0</v>
      </c>
      <c r="S39" s="24">
        <f t="shared" si="16"/>
        <v>0</v>
      </c>
      <c r="T39" s="24">
        <f t="shared" si="16"/>
        <v>0</v>
      </c>
      <c r="U39" s="24">
        <f t="shared" si="16"/>
        <v>0</v>
      </c>
      <c r="V39" s="24">
        <f t="shared" si="16"/>
        <v>0</v>
      </c>
      <c r="W39" s="24">
        <f t="shared" si="16"/>
        <v>0</v>
      </c>
      <c r="X39" s="24">
        <f t="shared" si="16"/>
        <v>0</v>
      </c>
      <c r="Y39" s="24">
        <f t="shared" si="16"/>
        <v>0</v>
      </c>
      <c r="Z39" s="24">
        <f t="shared" si="16"/>
        <v>0</v>
      </c>
      <c r="AA39" s="24">
        <f t="shared" si="16"/>
        <v>0</v>
      </c>
      <c r="AB39" s="24">
        <f t="shared" si="16"/>
        <v>0</v>
      </c>
      <c r="AC39" s="24">
        <f t="shared" si="16"/>
        <v>0</v>
      </c>
      <c r="AD39" s="24">
        <f t="shared" si="16"/>
        <v>0</v>
      </c>
      <c r="AE39" s="24">
        <f t="shared" si="16"/>
        <v>0</v>
      </c>
      <c r="AF39" s="24">
        <f t="shared" si="16"/>
        <v>0</v>
      </c>
      <c r="AG39" s="24">
        <f t="shared" si="1"/>
        <v>0</v>
      </c>
      <c r="AH39" s="24">
        <f t="shared" si="3"/>
        <v>0</v>
      </c>
      <c r="AI39" s="24">
        <f t="shared" si="4"/>
        <v>0</v>
      </c>
      <c r="AJ39" s="24">
        <f t="shared" si="5"/>
        <v>0</v>
      </c>
      <c r="AK39" s="24">
        <f t="shared" si="6"/>
        <v>0</v>
      </c>
      <c r="AL39" s="24">
        <f t="shared" si="7"/>
        <v>0</v>
      </c>
    </row>
    <row r="40" s="34" customFormat="1" ht="38.25" customHeight="1">
      <c r="A40" s="35" t="s">
        <v>99</v>
      </c>
      <c r="B40" s="36" t="s">
        <v>101</v>
      </c>
      <c r="C40" s="37" t="s">
        <v>102</v>
      </c>
      <c r="D40" s="38">
        <v>0</v>
      </c>
      <c r="E40" s="38">
        <v>0</v>
      </c>
      <c r="F40" s="38">
        <v>0</v>
      </c>
      <c r="G40" s="38">
        <v>0</v>
      </c>
      <c r="H40" s="38">
        <v>0</v>
      </c>
      <c r="I40" s="38">
        <v>0</v>
      </c>
      <c r="J40" s="38">
        <v>0</v>
      </c>
      <c r="K40" s="38">
        <v>0</v>
      </c>
      <c r="L40" s="38">
        <v>0</v>
      </c>
      <c r="M40" s="38">
        <v>0</v>
      </c>
      <c r="N40" s="38">
        <v>0</v>
      </c>
      <c r="O40" s="38">
        <v>0</v>
      </c>
      <c r="P40" s="38">
        <v>0</v>
      </c>
      <c r="Q40" s="38">
        <v>0</v>
      </c>
      <c r="R40" s="38">
        <v>0</v>
      </c>
      <c r="S40" s="38">
        <v>0</v>
      </c>
      <c r="T40" s="38">
        <v>0</v>
      </c>
      <c r="U40" s="38">
        <v>0</v>
      </c>
      <c r="V40" s="38">
        <v>0</v>
      </c>
      <c r="W40" s="38">
        <v>0</v>
      </c>
      <c r="X40" s="38">
        <v>0</v>
      </c>
      <c r="Y40" s="38">
        <v>0</v>
      </c>
      <c r="Z40" s="38">
        <v>0</v>
      </c>
      <c r="AA40" s="38">
        <v>0</v>
      </c>
      <c r="AB40" s="38">
        <v>0</v>
      </c>
      <c r="AC40" s="38">
        <v>0</v>
      </c>
      <c r="AD40" s="38">
        <v>0</v>
      </c>
      <c r="AE40" s="38">
        <v>0</v>
      </c>
      <c r="AF40" s="38">
        <v>0</v>
      </c>
      <c r="AG40" s="38">
        <f t="shared" si="1"/>
        <v>0</v>
      </c>
      <c r="AH40" s="38">
        <f t="shared" si="3"/>
        <v>0</v>
      </c>
      <c r="AI40" s="38">
        <f t="shared" si="4"/>
        <v>0</v>
      </c>
      <c r="AJ40" s="38">
        <f t="shared" si="5"/>
        <v>0</v>
      </c>
      <c r="AK40" s="38">
        <f t="shared" si="6"/>
        <v>0</v>
      </c>
      <c r="AL40" s="38">
        <f t="shared" si="7"/>
        <v>0</v>
      </c>
    </row>
    <row r="41" s="34" customFormat="1" ht="38.25" customHeight="1">
      <c r="A41" s="35" t="s">
        <v>103</v>
      </c>
      <c r="B41" s="39" t="s">
        <v>104</v>
      </c>
      <c r="C41" s="37" t="s">
        <v>66</v>
      </c>
      <c r="D41" s="38">
        <f>D42</f>
        <v>0</v>
      </c>
      <c r="E41" s="38">
        <f t="shared" si="16"/>
        <v>0</v>
      </c>
      <c r="F41" s="38">
        <f t="shared" si="16"/>
        <v>0</v>
      </c>
      <c r="G41" s="38">
        <f t="shared" si="16"/>
        <v>0</v>
      </c>
      <c r="H41" s="38">
        <f t="shared" si="16"/>
        <v>0</v>
      </c>
      <c r="I41" s="38">
        <f t="shared" si="16"/>
        <v>0</v>
      </c>
      <c r="J41" s="38">
        <f t="shared" si="16"/>
        <v>0</v>
      </c>
      <c r="K41" s="38">
        <f t="shared" si="16"/>
        <v>0</v>
      </c>
      <c r="L41" s="38">
        <f t="shared" si="16"/>
        <v>0</v>
      </c>
      <c r="M41" s="38">
        <f t="shared" si="16"/>
        <v>0</v>
      </c>
      <c r="N41" s="38">
        <f t="shared" si="16"/>
        <v>0</v>
      </c>
      <c r="O41" s="38">
        <f t="shared" si="16"/>
        <v>0</v>
      </c>
      <c r="P41" s="38">
        <f t="shared" si="16"/>
        <v>0</v>
      </c>
      <c r="Q41" s="38">
        <f t="shared" si="16"/>
        <v>0</v>
      </c>
      <c r="R41" s="38">
        <f t="shared" si="16"/>
        <v>0</v>
      </c>
      <c r="S41" s="38">
        <f t="shared" si="16"/>
        <v>0</v>
      </c>
      <c r="T41" s="38">
        <f t="shared" si="16"/>
        <v>0</v>
      </c>
      <c r="U41" s="38">
        <f t="shared" si="16"/>
        <v>0</v>
      </c>
      <c r="V41" s="38">
        <f t="shared" si="16"/>
        <v>0</v>
      </c>
      <c r="W41" s="38">
        <f t="shared" si="16"/>
        <v>0</v>
      </c>
      <c r="X41" s="38">
        <f t="shared" si="16"/>
        <v>0</v>
      </c>
      <c r="Y41" s="38">
        <f t="shared" si="16"/>
        <v>0</v>
      </c>
      <c r="Z41" s="38">
        <f t="shared" si="16"/>
        <v>0</v>
      </c>
      <c r="AA41" s="38">
        <f t="shared" si="16"/>
        <v>0</v>
      </c>
      <c r="AB41" s="38">
        <f t="shared" si="16"/>
        <v>0</v>
      </c>
      <c r="AC41" s="38">
        <f t="shared" si="16"/>
        <v>0</v>
      </c>
      <c r="AD41" s="38">
        <f t="shared" si="16"/>
        <v>0</v>
      </c>
      <c r="AE41" s="38">
        <f t="shared" si="16"/>
        <v>0</v>
      </c>
      <c r="AF41" s="38">
        <f t="shared" si="16"/>
        <v>0</v>
      </c>
      <c r="AG41" s="38">
        <f t="shared" si="1"/>
        <v>0</v>
      </c>
      <c r="AH41" s="38">
        <f t="shared" si="3"/>
        <v>0</v>
      </c>
      <c r="AI41" s="38">
        <f t="shared" si="4"/>
        <v>0</v>
      </c>
      <c r="AJ41" s="38">
        <f t="shared" si="5"/>
        <v>0</v>
      </c>
      <c r="AK41" s="38">
        <f t="shared" si="6"/>
        <v>0</v>
      </c>
      <c r="AL41" s="38">
        <f t="shared" si="7"/>
        <v>0</v>
      </c>
    </row>
    <row r="42" s="34" customFormat="1" ht="38.25" customHeight="1">
      <c r="A42" s="35" t="s">
        <v>103</v>
      </c>
      <c r="B42" s="36" t="s">
        <v>105</v>
      </c>
      <c r="C42" s="37" t="s">
        <v>106</v>
      </c>
      <c r="D42" s="38">
        <v>0</v>
      </c>
      <c r="E42" s="38">
        <v>0</v>
      </c>
      <c r="F42" s="38">
        <v>0</v>
      </c>
      <c r="G42" s="38">
        <v>0</v>
      </c>
      <c r="H42" s="38">
        <v>0</v>
      </c>
      <c r="I42" s="38">
        <v>0</v>
      </c>
      <c r="J42" s="38">
        <v>0</v>
      </c>
      <c r="K42" s="38">
        <v>0</v>
      </c>
      <c r="L42" s="38">
        <v>0</v>
      </c>
      <c r="M42" s="38">
        <v>0</v>
      </c>
      <c r="N42" s="38">
        <v>0</v>
      </c>
      <c r="O42" s="38">
        <v>0</v>
      </c>
      <c r="P42" s="38">
        <v>0</v>
      </c>
      <c r="Q42" s="38">
        <v>0</v>
      </c>
      <c r="R42" s="38">
        <v>0</v>
      </c>
      <c r="S42" s="38">
        <v>0</v>
      </c>
      <c r="T42" s="38">
        <v>0</v>
      </c>
      <c r="U42" s="38">
        <v>0</v>
      </c>
      <c r="V42" s="38">
        <v>0</v>
      </c>
      <c r="W42" s="38">
        <v>0</v>
      </c>
      <c r="X42" s="38">
        <v>0</v>
      </c>
      <c r="Y42" s="38">
        <v>0</v>
      </c>
      <c r="Z42" s="38">
        <v>0</v>
      </c>
      <c r="AA42" s="38">
        <v>0</v>
      </c>
      <c r="AB42" s="38">
        <v>0</v>
      </c>
      <c r="AC42" s="38">
        <v>0</v>
      </c>
      <c r="AD42" s="38">
        <v>0</v>
      </c>
      <c r="AE42" s="38">
        <v>0</v>
      </c>
      <c r="AF42" s="38">
        <v>0</v>
      </c>
      <c r="AG42" s="38">
        <f t="shared" si="1"/>
        <v>0</v>
      </c>
      <c r="AH42" s="38">
        <f t="shared" si="3"/>
        <v>0</v>
      </c>
      <c r="AI42" s="38">
        <f t="shared" si="4"/>
        <v>0</v>
      </c>
      <c r="AJ42" s="38">
        <f t="shared" si="5"/>
        <v>0</v>
      </c>
      <c r="AK42" s="38">
        <f t="shared" si="6"/>
        <v>0</v>
      </c>
      <c r="AL42" s="38">
        <f t="shared" si="7"/>
        <v>0</v>
      </c>
    </row>
    <row r="43" s="34" customFormat="1" ht="38.25" customHeight="1">
      <c r="A43" s="35" t="s">
        <v>107</v>
      </c>
      <c r="B43" s="39" t="s">
        <v>108</v>
      </c>
      <c r="C43" s="37" t="s">
        <v>66</v>
      </c>
      <c r="D43" s="38">
        <f>D44</f>
        <v>0</v>
      </c>
      <c r="E43" s="38">
        <f t="shared" si="16"/>
        <v>0</v>
      </c>
      <c r="F43" s="38">
        <f t="shared" si="16"/>
        <v>0</v>
      </c>
      <c r="G43" s="38">
        <f t="shared" si="16"/>
        <v>0</v>
      </c>
      <c r="H43" s="38">
        <f t="shared" si="16"/>
        <v>0</v>
      </c>
      <c r="I43" s="38">
        <f t="shared" si="16"/>
        <v>0</v>
      </c>
      <c r="J43" s="38">
        <f t="shared" si="16"/>
        <v>0</v>
      </c>
      <c r="K43" s="38">
        <f t="shared" si="16"/>
        <v>0</v>
      </c>
      <c r="L43" s="38">
        <f t="shared" si="16"/>
        <v>0</v>
      </c>
      <c r="M43" s="38">
        <f t="shared" si="16"/>
        <v>0</v>
      </c>
      <c r="N43" s="38">
        <f t="shared" si="16"/>
        <v>0</v>
      </c>
      <c r="O43" s="38">
        <f t="shared" si="16"/>
        <v>0</v>
      </c>
      <c r="P43" s="38">
        <f t="shared" si="16"/>
        <v>0</v>
      </c>
      <c r="Q43" s="38">
        <f t="shared" si="16"/>
        <v>0</v>
      </c>
      <c r="R43" s="38">
        <f t="shared" si="16"/>
        <v>0</v>
      </c>
      <c r="S43" s="38">
        <f t="shared" si="16"/>
        <v>0</v>
      </c>
      <c r="T43" s="38">
        <f t="shared" si="16"/>
        <v>0</v>
      </c>
      <c r="U43" s="38">
        <f t="shared" si="16"/>
        <v>0</v>
      </c>
      <c r="V43" s="38">
        <f t="shared" si="16"/>
        <v>0</v>
      </c>
      <c r="W43" s="38">
        <f t="shared" si="16"/>
        <v>0</v>
      </c>
      <c r="X43" s="38">
        <f t="shared" si="16"/>
        <v>0</v>
      </c>
      <c r="Y43" s="38">
        <f t="shared" si="16"/>
        <v>0</v>
      </c>
      <c r="Z43" s="38">
        <f t="shared" si="16"/>
        <v>0</v>
      </c>
      <c r="AA43" s="38">
        <f t="shared" si="16"/>
        <v>0</v>
      </c>
      <c r="AB43" s="38">
        <f t="shared" si="16"/>
        <v>0</v>
      </c>
      <c r="AC43" s="38">
        <f t="shared" si="16"/>
        <v>0</v>
      </c>
      <c r="AD43" s="38">
        <f t="shared" si="16"/>
        <v>0</v>
      </c>
      <c r="AE43" s="38">
        <f t="shared" si="16"/>
        <v>0</v>
      </c>
      <c r="AF43" s="38">
        <f t="shared" si="16"/>
        <v>0</v>
      </c>
      <c r="AG43" s="38">
        <f t="shared" si="1"/>
        <v>0</v>
      </c>
      <c r="AH43" s="38">
        <f t="shared" si="3"/>
        <v>0</v>
      </c>
      <c r="AI43" s="38">
        <f t="shared" si="4"/>
        <v>0</v>
      </c>
      <c r="AJ43" s="38">
        <f t="shared" si="5"/>
        <v>0</v>
      </c>
      <c r="AK43" s="38">
        <f t="shared" si="6"/>
        <v>0</v>
      </c>
      <c r="AL43" s="38">
        <f t="shared" si="7"/>
        <v>0</v>
      </c>
    </row>
    <row r="44" s="34" customFormat="1" ht="38.25" customHeight="1">
      <c r="A44" s="35" t="s">
        <v>107</v>
      </c>
      <c r="B44" s="36" t="s">
        <v>109</v>
      </c>
      <c r="C44" s="37" t="s">
        <v>110</v>
      </c>
      <c r="D44" s="38">
        <v>0</v>
      </c>
      <c r="E44" s="38">
        <v>0</v>
      </c>
      <c r="F44" s="38">
        <v>0</v>
      </c>
      <c r="G44" s="38">
        <v>0</v>
      </c>
      <c r="H44" s="38">
        <v>0</v>
      </c>
      <c r="I44" s="38">
        <v>0</v>
      </c>
      <c r="J44" s="38">
        <v>0</v>
      </c>
      <c r="K44" s="38">
        <v>0</v>
      </c>
      <c r="L44" s="38">
        <v>0</v>
      </c>
      <c r="M44" s="38">
        <v>0</v>
      </c>
      <c r="N44" s="38">
        <v>0</v>
      </c>
      <c r="O44" s="38">
        <v>0</v>
      </c>
      <c r="P44" s="38">
        <v>0</v>
      </c>
      <c r="Q44" s="38">
        <v>0</v>
      </c>
      <c r="R44" s="38">
        <v>0</v>
      </c>
      <c r="S44" s="38">
        <v>0</v>
      </c>
      <c r="T44" s="38">
        <v>0</v>
      </c>
      <c r="U44" s="38">
        <v>0</v>
      </c>
      <c r="V44" s="38">
        <v>0</v>
      </c>
      <c r="W44" s="38">
        <v>0</v>
      </c>
      <c r="X44" s="38">
        <v>0</v>
      </c>
      <c r="Y44" s="38">
        <v>0</v>
      </c>
      <c r="Z44" s="38">
        <v>0</v>
      </c>
      <c r="AA44" s="38">
        <v>0</v>
      </c>
      <c r="AB44" s="38">
        <v>0</v>
      </c>
      <c r="AC44" s="38">
        <v>0</v>
      </c>
      <c r="AD44" s="38">
        <v>0</v>
      </c>
      <c r="AE44" s="38">
        <v>0</v>
      </c>
      <c r="AF44" s="38">
        <v>0</v>
      </c>
      <c r="AG44" s="38">
        <f t="shared" si="1"/>
        <v>0</v>
      </c>
      <c r="AH44" s="38">
        <f t="shared" si="3"/>
        <v>0</v>
      </c>
      <c r="AI44" s="38">
        <f t="shared" si="4"/>
        <v>0</v>
      </c>
      <c r="AJ44" s="38">
        <f t="shared" si="5"/>
        <v>0</v>
      </c>
      <c r="AK44" s="38">
        <f t="shared" si="6"/>
        <v>0</v>
      </c>
      <c r="AL44" s="38">
        <f t="shared" si="7"/>
        <v>0</v>
      </c>
    </row>
    <row r="45" s="1" customFormat="1" ht="38.25" customHeight="1">
      <c r="A45" s="21" t="s">
        <v>111</v>
      </c>
      <c r="B45" s="25" t="s">
        <v>112</v>
      </c>
      <c r="C45" s="23" t="s">
        <v>66</v>
      </c>
      <c r="D45" s="24">
        <f>D46</f>
        <v>0</v>
      </c>
      <c r="E45" s="24">
        <f t="shared" si="16"/>
        <v>0</v>
      </c>
      <c r="F45" s="24">
        <f t="shared" si="16"/>
        <v>0</v>
      </c>
      <c r="G45" s="24">
        <f t="shared" si="16"/>
        <v>0</v>
      </c>
      <c r="H45" s="24">
        <f t="shared" si="16"/>
        <v>0</v>
      </c>
      <c r="I45" s="24">
        <f t="shared" si="16"/>
        <v>0</v>
      </c>
      <c r="J45" s="24">
        <f t="shared" si="16"/>
        <v>0</v>
      </c>
      <c r="K45" s="24">
        <f t="shared" si="16"/>
        <v>0</v>
      </c>
      <c r="L45" s="24">
        <f t="shared" si="16"/>
        <v>0</v>
      </c>
      <c r="M45" s="24">
        <f t="shared" si="16"/>
        <v>0</v>
      </c>
      <c r="N45" s="24">
        <f t="shared" si="16"/>
        <v>0</v>
      </c>
      <c r="O45" s="24">
        <f t="shared" si="16"/>
        <v>0</v>
      </c>
      <c r="P45" s="24">
        <f t="shared" si="16"/>
        <v>0</v>
      </c>
      <c r="Q45" s="24">
        <f t="shared" si="16"/>
        <v>0</v>
      </c>
      <c r="R45" s="24">
        <f t="shared" si="16"/>
        <v>0</v>
      </c>
      <c r="S45" s="24">
        <f t="shared" si="16"/>
        <v>0</v>
      </c>
      <c r="T45" s="24">
        <f t="shared" si="16"/>
        <v>0</v>
      </c>
      <c r="U45" s="24">
        <f t="shared" si="16"/>
        <v>0</v>
      </c>
      <c r="V45" s="24">
        <f t="shared" si="16"/>
        <v>0</v>
      </c>
      <c r="W45" s="24">
        <f t="shared" si="16"/>
        <v>0</v>
      </c>
      <c r="X45" s="24">
        <f t="shared" si="16"/>
        <v>0</v>
      </c>
      <c r="Y45" s="24">
        <f t="shared" si="16"/>
        <v>0</v>
      </c>
      <c r="Z45" s="24">
        <f t="shared" si="16"/>
        <v>0</v>
      </c>
      <c r="AA45" s="24">
        <f t="shared" si="16"/>
        <v>0</v>
      </c>
      <c r="AB45" s="24">
        <f t="shared" si="16"/>
        <v>0</v>
      </c>
      <c r="AC45" s="24">
        <f t="shared" si="16"/>
        <v>0</v>
      </c>
      <c r="AD45" s="24">
        <f t="shared" si="16"/>
        <v>0</v>
      </c>
      <c r="AE45" s="24">
        <f t="shared" si="16"/>
        <v>0</v>
      </c>
      <c r="AF45" s="24">
        <f t="shared" si="16"/>
        <v>0</v>
      </c>
      <c r="AG45" s="24">
        <f t="shared" si="1"/>
        <v>0</v>
      </c>
      <c r="AH45" s="24">
        <f t="shared" si="3"/>
        <v>0</v>
      </c>
      <c r="AI45" s="24">
        <f t="shared" si="4"/>
        <v>0</v>
      </c>
      <c r="AJ45" s="24">
        <f t="shared" si="5"/>
        <v>0</v>
      </c>
      <c r="AK45" s="24">
        <f t="shared" si="6"/>
        <v>0</v>
      </c>
      <c r="AL45" s="24">
        <f t="shared" si="7"/>
        <v>0</v>
      </c>
    </row>
    <row r="46" s="1" customFormat="1" ht="38.25" customHeight="1">
      <c r="A46" s="21" t="s">
        <v>111</v>
      </c>
      <c r="B46" s="40" t="s">
        <v>113</v>
      </c>
      <c r="C46" s="23" t="s">
        <v>114</v>
      </c>
      <c r="D46" s="24">
        <v>0</v>
      </c>
      <c r="E46" s="24">
        <v>0</v>
      </c>
      <c r="F46" s="24">
        <v>0</v>
      </c>
      <c r="G46" s="24">
        <v>0</v>
      </c>
      <c r="H46" s="24">
        <v>0</v>
      </c>
      <c r="I46" s="24">
        <v>0</v>
      </c>
      <c r="J46" s="24">
        <v>0</v>
      </c>
      <c r="K46" s="24">
        <v>0</v>
      </c>
      <c r="L46" s="24">
        <v>0</v>
      </c>
      <c r="M46" s="24">
        <v>0</v>
      </c>
      <c r="N46" s="24">
        <v>0</v>
      </c>
      <c r="O46" s="24">
        <v>0</v>
      </c>
      <c r="P46" s="24">
        <v>0</v>
      </c>
      <c r="Q46" s="24">
        <v>0</v>
      </c>
      <c r="R46" s="24">
        <v>0</v>
      </c>
      <c r="S46" s="24">
        <v>0</v>
      </c>
      <c r="T46" s="24">
        <v>0</v>
      </c>
      <c r="U46" s="24">
        <v>0</v>
      </c>
      <c r="V46" s="24">
        <v>0</v>
      </c>
      <c r="W46" s="24">
        <v>0</v>
      </c>
      <c r="X46" s="24">
        <v>0</v>
      </c>
      <c r="Y46" s="24">
        <v>0</v>
      </c>
      <c r="Z46" s="24">
        <v>0</v>
      </c>
      <c r="AA46" s="24">
        <v>0</v>
      </c>
      <c r="AB46" s="24">
        <v>0</v>
      </c>
      <c r="AC46" s="24">
        <v>0</v>
      </c>
      <c r="AD46" s="24">
        <v>0</v>
      </c>
      <c r="AE46" s="24">
        <v>0</v>
      </c>
      <c r="AF46" s="24">
        <v>0</v>
      </c>
      <c r="AG46" s="24">
        <f t="shared" si="1"/>
        <v>0</v>
      </c>
      <c r="AH46" s="24">
        <f t="shared" si="3"/>
        <v>0</v>
      </c>
      <c r="AI46" s="24">
        <f t="shared" si="4"/>
        <v>0</v>
      </c>
      <c r="AJ46" s="24">
        <f t="shared" si="5"/>
        <v>0</v>
      </c>
      <c r="AK46" s="24">
        <f t="shared" si="6"/>
        <v>0</v>
      </c>
      <c r="AL46" s="24">
        <f t="shared" si="7"/>
        <v>0</v>
      </c>
    </row>
    <row r="47" s="27" customFormat="1" ht="76.5" customHeight="1">
      <c r="A47" s="28" t="s">
        <v>115</v>
      </c>
      <c r="B47" s="32" t="s">
        <v>116</v>
      </c>
      <c r="C47" s="30" t="s">
        <v>66</v>
      </c>
      <c r="D47" s="31">
        <f>D48</f>
        <v>0</v>
      </c>
      <c r="E47" s="31">
        <f t="shared" si="16"/>
        <v>0</v>
      </c>
      <c r="F47" s="31">
        <f t="shared" si="16"/>
        <v>0</v>
      </c>
      <c r="G47" s="31">
        <f t="shared" si="16"/>
        <v>0</v>
      </c>
      <c r="H47" s="31">
        <f t="shared" si="16"/>
        <v>0</v>
      </c>
      <c r="I47" s="31">
        <f t="shared" si="16"/>
        <v>0</v>
      </c>
      <c r="J47" s="31">
        <f t="shared" si="16"/>
        <v>0</v>
      </c>
      <c r="K47" s="31">
        <f t="shared" si="16"/>
        <v>0</v>
      </c>
      <c r="L47" s="31">
        <f t="shared" si="16"/>
        <v>0</v>
      </c>
      <c r="M47" s="31">
        <f t="shared" si="16"/>
        <v>0</v>
      </c>
      <c r="N47" s="31">
        <f t="shared" si="16"/>
        <v>0</v>
      </c>
      <c r="O47" s="31">
        <f t="shared" si="16"/>
        <v>0</v>
      </c>
      <c r="P47" s="31">
        <f t="shared" si="16"/>
        <v>0</v>
      </c>
      <c r="Q47" s="31">
        <f t="shared" si="16"/>
        <v>0</v>
      </c>
      <c r="R47" s="31">
        <f t="shared" si="16"/>
        <v>0</v>
      </c>
      <c r="S47" s="31">
        <f t="shared" si="16"/>
        <v>3.1000000000000001</v>
      </c>
      <c r="T47" s="31">
        <f t="shared" si="16"/>
        <v>0</v>
      </c>
      <c r="U47" s="31">
        <f t="shared" si="16"/>
        <v>0</v>
      </c>
      <c r="V47" s="31">
        <f t="shared" si="16"/>
        <v>0</v>
      </c>
      <c r="W47" s="31">
        <f t="shared" si="16"/>
        <v>0</v>
      </c>
      <c r="X47" s="31">
        <f t="shared" si="16"/>
        <v>1</v>
      </c>
      <c r="Y47" s="31">
        <f t="shared" si="16"/>
        <v>0</v>
      </c>
      <c r="Z47" s="31">
        <f t="shared" si="16"/>
        <v>0.5</v>
      </c>
      <c r="AA47" s="31">
        <f t="shared" si="16"/>
        <v>0</v>
      </c>
      <c r="AB47" s="31">
        <f t="shared" si="16"/>
        <v>0</v>
      </c>
      <c r="AC47" s="31">
        <f t="shared" si="16"/>
        <v>0</v>
      </c>
      <c r="AD47" s="31">
        <f t="shared" si="16"/>
        <v>0</v>
      </c>
      <c r="AE47" s="31">
        <f t="shared" si="16"/>
        <v>2</v>
      </c>
      <c r="AF47" s="31">
        <f t="shared" si="16"/>
        <v>0</v>
      </c>
      <c r="AG47" s="24">
        <f t="shared" si="1"/>
        <v>3.6000000000000001</v>
      </c>
      <c r="AH47" s="24">
        <f t="shared" si="3"/>
        <v>0</v>
      </c>
      <c r="AI47" s="24">
        <f t="shared" si="4"/>
        <v>0</v>
      </c>
      <c r="AJ47" s="24">
        <f t="shared" si="5"/>
        <v>0</v>
      </c>
      <c r="AK47" s="24">
        <f t="shared" si="6"/>
        <v>0</v>
      </c>
      <c r="AL47" s="24">
        <f t="shared" si="7"/>
        <v>3</v>
      </c>
    </row>
    <row r="48" s="1" customFormat="1" ht="33.75" customHeight="1">
      <c r="A48" s="21" t="s">
        <v>117</v>
      </c>
      <c r="B48" s="25" t="s">
        <v>118</v>
      </c>
      <c r="C48" s="23" t="s">
        <v>66</v>
      </c>
      <c r="D48" s="24">
        <f>D49+D50+D51</f>
        <v>0</v>
      </c>
      <c r="E48" s="24">
        <f t="shared" ref="E48:AF48" si="17">E49+E50+E51</f>
        <v>0</v>
      </c>
      <c r="F48" s="24">
        <f t="shared" si="17"/>
        <v>0</v>
      </c>
      <c r="G48" s="24">
        <f t="shared" si="17"/>
        <v>0</v>
      </c>
      <c r="H48" s="24">
        <f t="shared" si="17"/>
        <v>0</v>
      </c>
      <c r="I48" s="24">
        <f t="shared" si="17"/>
        <v>0</v>
      </c>
      <c r="J48" s="24">
        <f t="shared" si="17"/>
        <v>0</v>
      </c>
      <c r="K48" s="24">
        <f t="shared" si="17"/>
        <v>0</v>
      </c>
      <c r="L48" s="24">
        <f t="shared" si="17"/>
        <v>0</v>
      </c>
      <c r="M48" s="24">
        <f t="shared" si="17"/>
        <v>0</v>
      </c>
      <c r="N48" s="24">
        <f t="shared" si="17"/>
        <v>0</v>
      </c>
      <c r="O48" s="24">
        <f t="shared" si="17"/>
        <v>0</v>
      </c>
      <c r="P48" s="24">
        <f t="shared" si="17"/>
        <v>0</v>
      </c>
      <c r="Q48" s="24">
        <f t="shared" si="17"/>
        <v>0</v>
      </c>
      <c r="R48" s="24">
        <f t="shared" si="17"/>
        <v>0</v>
      </c>
      <c r="S48" s="24">
        <f t="shared" si="17"/>
        <v>3.1000000000000001</v>
      </c>
      <c r="T48" s="24">
        <f t="shared" si="17"/>
        <v>0</v>
      </c>
      <c r="U48" s="24">
        <f t="shared" si="17"/>
        <v>0</v>
      </c>
      <c r="V48" s="24">
        <f t="shared" si="17"/>
        <v>0</v>
      </c>
      <c r="W48" s="24">
        <f t="shared" si="17"/>
        <v>0</v>
      </c>
      <c r="X48" s="24">
        <f t="shared" si="17"/>
        <v>1</v>
      </c>
      <c r="Y48" s="24">
        <f t="shared" si="17"/>
        <v>0</v>
      </c>
      <c r="Z48" s="24">
        <f t="shared" si="17"/>
        <v>0.5</v>
      </c>
      <c r="AA48" s="24">
        <f t="shared" si="17"/>
        <v>0</v>
      </c>
      <c r="AB48" s="24">
        <f t="shared" si="17"/>
        <v>0</v>
      </c>
      <c r="AC48" s="24">
        <f t="shared" si="17"/>
        <v>0</v>
      </c>
      <c r="AD48" s="24">
        <f t="shared" si="17"/>
        <v>0</v>
      </c>
      <c r="AE48" s="24">
        <f t="shared" si="17"/>
        <v>2</v>
      </c>
      <c r="AF48" s="24">
        <f t="shared" si="17"/>
        <v>0</v>
      </c>
      <c r="AG48" s="24">
        <f t="shared" si="1"/>
        <v>3.6000000000000001</v>
      </c>
      <c r="AH48" s="24">
        <f t="shared" si="3"/>
        <v>0</v>
      </c>
      <c r="AI48" s="24">
        <f t="shared" si="4"/>
        <v>0</v>
      </c>
      <c r="AJ48" s="24">
        <f t="shared" si="5"/>
        <v>0</v>
      </c>
      <c r="AK48" s="24">
        <f t="shared" si="6"/>
        <v>0</v>
      </c>
      <c r="AL48" s="24">
        <f t="shared" si="7"/>
        <v>3</v>
      </c>
    </row>
    <row r="49" s="1" customFormat="1" ht="64.5" customHeight="1">
      <c r="A49" s="21" t="s">
        <v>117</v>
      </c>
      <c r="B49" s="33" t="s">
        <v>119</v>
      </c>
      <c r="C49" s="23" t="s">
        <v>120</v>
      </c>
      <c r="D49" s="24">
        <v>0</v>
      </c>
      <c r="E49" s="24">
        <v>0</v>
      </c>
      <c r="F49" s="24">
        <v>0</v>
      </c>
      <c r="G49" s="24">
        <v>0</v>
      </c>
      <c r="H49" s="24">
        <v>0</v>
      </c>
      <c r="I49" s="24">
        <v>0</v>
      </c>
      <c r="J49" s="24">
        <v>0</v>
      </c>
      <c r="K49" s="24">
        <v>0</v>
      </c>
      <c r="L49" s="24">
        <v>0</v>
      </c>
      <c r="M49" s="24">
        <v>0</v>
      </c>
      <c r="N49" s="24">
        <v>0</v>
      </c>
      <c r="O49" s="24">
        <v>0</v>
      </c>
      <c r="P49" s="24">
        <v>0</v>
      </c>
      <c r="Q49" s="24">
        <v>0</v>
      </c>
      <c r="R49" s="24">
        <v>0</v>
      </c>
      <c r="S49" s="24">
        <v>0</v>
      </c>
      <c r="T49" s="24">
        <v>0</v>
      </c>
      <c r="U49" s="24">
        <v>0</v>
      </c>
      <c r="V49" s="24">
        <v>0</v>
      </c>
      <c r="W49" s="24">
        <v>0</v>
      </c>
      <c r="X49" s="24">
        <v>0</v>
      </c>
      <c r="Y49" s="24">
        <v>0</v>
      </c>
      <c r="Z49" s="24">
        <v>0</v>
      </c>
      <c r="AA49" s="24">
        <v>0</v>
      </c>
      <c r="AB49" s="24">
        <v>0</v>
      </c>
      <c r="AC49" s="24">
        <v>0</v>
      </c>
      <c r="AD49" s="24">
        <v>0</v>
      </c>
      <c r="AE49" s="24">
        <v>0</v>
      </c>
      <c r="AF49" s="24">
        <f>D49+K49+R49+Y49</f>
        <v>0</v>
      </c>
      <c r="AG49" s="24">
        <f t="shared" si="1"/>
        <v>0</v>
      </c>
      <c r="AH49" s="24">
        <f t="shared" si="3"/>
        <v>0</v>
      </c>
      <c r="AI49" s="24">
        <f t="shared" si="4"/>
        <v>0</v>
      </c>
      <c r="AJ49" s="24">
        <f t="shared" si="5"/>
        <v>0</v>
      </c>
      <c r="AK49" s="24">
        <f t="shared" si="6"/>
        <v>0</v>
      </c>
      <c r="AL49" s="24">
        <f t="shared" si="7"/>
        <v>0</v>
      </c>
    </row>
    <row r="50" s="1" customFormat="1" ht="64.5" customHeight="1">
      <c r="A50" s="21" t="s">
        <v>117</v>
      </c>
      <c r="B50" s="33" t="s">
        <v>121</v>
      </c>
      <c r="C50" s="23" t="s">
        <v>122</v>
      </c>
      <c r="D50" s="24">
        <v>0</v>
      </c>
      <c r="E50" s="24">
        <v>0</v>
      </c>
      <c r="F50" s="24">
        <v>0</v>
      </c>
      <c r="G50" s="24">
        <v>0</v>
      </c>
      <c r="H50" s="24">
        <v>0</v>
      </c>
      <c r="I50" s="24">
        <v>0</v>
      </c>
      <c r="J50" s="24">
        <v>0</v>
      </c>
      <c r="K50" s="24">
        <v>0</v>
      </c>
      <c r="L50" s="24">
        <v>0</v>
      </c>
      <c r="M50" s="24">
        <v>0</v>
      </c>
      <c r="N50" s="24">
        <v>0</v>
      </c>
      <c r="O50" s="24">
        <v>0</v>
      </c>
      <c r="P50" s="24">
        <v>0</v>
      </c>
      <c r="Q50" s="24">
        <v>0</v>
      </c>
      <c r="R50" s="24">
        <v>0</v>
      </c>
      <c r="S50" s="24">
        <v>3.1000000000000001</v>
      </c>
      <c r="T50" s="24">
        <v>0</v>
      </c>
      <c r="U50" s="24">
        <v>0</v>
      </c>
      <c r="V50" s="24">
        <v>0</v>
      </c>
      <c r="W50" s="24">
        <v>0</v>
      </c>
      <c r="X50" s="24">
        <v>1</v>
      </c>
      <c r="Y50" s="24">
        <v>0</v>
      </c>
      <c r="Z50" s="24">
        <v>0</v>
      </c>
      <c r="AA50" s="24">
        <v>0</v>
      </c>
      <c r="AB50" s="24">
        <v>0</v>
      </c>
      <c r="AC50" s="24">
        <v>0</v>
      </c>
      <c r="AD50" s="24">
        <v>0</v>
      </c>
      <c r="AE50" s="24">
        <v>0</v>
      </c>
      <c r="AF50" s="24">
        <v>0</v>
      </c>
      <c r="AG50" s="24">
        <f t="shared" si="1"/>
        <v>3.1000000000000001</v>
      </c>
      <c r="AH50" s="24">
        <f t="shared" si="3"/>
        <v>0</v>
      </c>
      <c r="AI50" s="24">
        <f t="shared" si="4"/>
        <v>0</v>
      </c>
      <c r="AJ50" s="24">
        <f t="shared" si="5"/>
        <v>0</v>
      </c>
      <c r="AK50" s="24">
        <f t="shared" si="6"/>
        <v>0</v>
      </c>
      <c r="AL50" s="24">
        <f t="shared" si="7"/>
        <v>1</v>
      </c>
    </row>
    <row r="51" s="1" customFormat="1" ht="46.5" customHeight="1">
      <c r="A51" s="21" t="s">
        <v>117</v>
      </c>
      <c r="B51" s="33" t="s">
        <v>123</v>
      </c>
      <c r="C51" s="23" t="s">
        <v>124</v>
      </c>
      <c r="D51" s="24">
        <v>0</v>
      </c>
      <c r="E51" s="24">
        <v>0</v>
      </c>
      <c r="F51" s="24">
        <v>0</v>
      </c>
      <c r="G51" s="24">
        <v>0</v>
      </c>
      <c r="H51" s="24">
        <v>0</v>
      </c>
      <c r="I51" s="24">
        <v>0</v>
      </c>
      <c r="J51" s="24">
        <v>0</v>
      </c>
      <c r="K51" s="24">
        <v>0</v>
      </c>
      <c r="L51" s="24">
        <v>0</v>
      </c>
      <c r="M51" s="24">
        <v>0</v>
      </c>
      <c r="N51" s="24">
        <v>0</v>
      </c>
      <c r="O51" s="24">
        <v>0</v>
      </c>
      <c r="P51" s="24">
        <v>0</v>
      </c>
      <c r="Q51" s="24">
        <v>0</v>
      </c>
      <c r="R51" s="24">
        <v>0</v>
      </c>
      <c r="S51" s="24">
        <v>0</v>
      </c>
      <c r="T51" s="24">
        <v>0</v>
      </c>
      <c r="U51" s="24">
        <v>0</v>
      </c>
      <c r="V51" s="24">
        <v>0</v>
      </c>
      <c r="W51" s="24">
        <v>0</v>
      </c>
      <c r="X51" s="24">
        <v>0</v>
      </c>
      <c r="Y51" s="24">
        <v>0</v>
      </c>
      <c r="Z51" s="24">
        <v>0.5</v>
      </c>
      <c r="AA51" s="24">
        <v>0</v>
      </c>
      <c r="AB51" s="24">
        <v>0</v>
      </c>
      <c r="AC51" s="24">
        <v>0</v>
      </c>
      <c r="AD51" s="24">
        <v>0</v>
      </c>
      <c r="AE51" s="24">
        <v>2</v>
      </c>
      <c r="AF51" s="24">
        <f>D51+K51+R51+Y51</f>
        <v>0</v>
      </c>
      <c r="AG51" s="24">
        <f t="shared" si="1"/>
        <v>0.5</v>
      </c>
      <c r="AH51" s="24">
        <f t="shared" si="3"/>
        <v>0</v>
      </c>
      <c r="AI51" s="24">
        <f t="shared" si="4"/>
        <v>0</v>
      </c>
      <c r="AJ51" s="24">
        <f t="shared" si="5"/>
        <v>0</v>
      </c>
      <c r="AK51" s="24">
        <f t="shared" si="6"/>
        <v>0</v>
      </c>
      <c r="AL51" s="24">
        <f t="shared" si="7"/>
        <v>2</v>
      </c>
    </row>
    <row r="52" s="1" customFormat="1">
      <c r="A52" s="41"/>
    </row>
    <row r="53" s="1" customFormat="1"/>
    <row r="54" s="1" customFormat="1"/>
    <row r="55" s="1" customFormat="1"/>
    <row r="56" s="1" customFormat="1"/>
    <row r="57" s="1" customFormat="1"/>
    <row r="58" ht="12.7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</row>
    <row r="59" ht="12.7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</row>
    <row r="60" ht="12.7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</row>
    <row r="61" ht="12.7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</row>
    <row r="62" ht="12.7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</row>
    <row r="63" ht="12.7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</row>
    <row r="64" ht="12.7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</row>
    <row r="65" ht="12.7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</row>
    <row r="66" ht="12.7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</row>
    <row r="67" ht="12.7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</row>
    <row r="68" ht="12.7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</row>
    <row r="69" ht="12.7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</row>
    <row r="70" ht="12.7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</row>
    <row r="71" ht="12.7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</row>
    <row r="72" ht="12.7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</row>
    <row r="73" ht="12.7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</row>
    <row r="74" ht="12.7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</row>
    <row r="75" ht="12.7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</row>
    <row r="76" ht="12.7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</row>
    <row r="77" ht="12.7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</row>
    <row r="78" ht="12.75">
      <c r="A78" s="1"/>
    </row>
  </sheetData>
  <mergeCells count="27">
    <mergeCell ref="AG1:AL1"/>
    <mergeCell ref="AG2:AL2"/>
    <mergeCell ref="AG3:AL3"/>
    <mergeCell ref="AG4:AL4"/>
    <mergeCell ref="AG5:AL5"/>
    <mergeCell ref="A6:AL6"/>
    <mergeCell ref="A7:AL7"/>
    <mergeCell ref="A9:AL9"/>
    <mergeCell ref="A10:AL10"/>
    <mergeCell ref="A12:AL12"/>
    <mergeCell ref="C14:AD14"/>
    <mergeCell ref="A15:AL15"/>
    <mergeCell ref="A16:AL16"/>
    <mergeCell ref="A17:A20"/>
    <mergeCell ref="B17:B20"/>
    <mergeCell ref="C17:C20"/>
    <mergeCell ref="D17:AL17"/>
    <mergeCell ref="D18:J18"/>
    <mergeCell ref="K18:Q18"/>
    <mergeCell ref="R18:X18"/>
    <mergeCell ref="Y18:AE18"/>
    <mergeCell ref="AF18:AL18"/>
    <mergeCell ref="E19:J19"/>
    <mergeCell ref="L19:Q19"/>
    <mergeCell ref="S19:X19"/>
    <mergeCell ref="Z19:AE19"/>
    <mergeCell ref="AG19:AL19"/>
  </mergeCells>
  <printOptions headings="0" gridLines="0"/>
  <pageMargins left="0.21000000000000002" right="0.16" top="0.17000000000000001" bottom="0.17000000000000001" header="0.17000000000000001" footer="0.17000000000000001"/>
  <pageSetup paperSize="8" scale="52" firstPageNumber="1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Р7-Офис/7.3.3.0</Application>
  <Company>ГУП "УЭВ СО РАН"</Company>
  <DocSecurity>0</DocSecurity>
  <HyperlinksChanged>false</HyperlinksChanged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kondratenko</dc:creator>
  <cp:revision>1</cp:revision>
  <dcterms:created xsi:type="dcterms:W3CDTF">2017-04-12T09:43:00Z</dcterms:created>
  <dcterms:modified xsi:type="dcterms:W3CDTF">2023-07-05T08:40:01Z</dcterms:modified>
  <cp:version>786432</cp:version>
</cp:coreProperties>
</file>