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2"/>
  </bookViews>
  <sheets>
    <sheet name="подп. 1 п. 3" sheetId="1" state="visible" r:id="rId1"/>
    <sheet name="подп. 2 п. 3" sheetId="2" state="visible" r:id="rId2"/>
    <sheet name="подп. 3 п. 3" sheetId="3" state="visible" r:id="rId3"/>
    <sheet name="подп. 4 п. 3" sheetId="4" state="visible" r:id="rId4"/>
    <sheet name="подп. 5 п. 3" sheetId="5" state="visible" r:id="rId5"/>
    <sheet name="подп. 6 п. 3" sheetId="6" state="visible" r:id="rId6"/>
    <sheet name="подп. 7 п. 3" sheetId="7" state="visible" r:id="rId7"/>
  </sheets>
  <definedNames>
    <definedName name="_xlnm._FilterDatabase" localSheetId="3" hidden="1">'подп. 4 п. 3'!$C$4:$D$245</definedName>
    <definedName name="_xlnm._FilterDatabase" localSheetId="4" hidden="1">'подп. 5 п. 3'!$A$2:$S$367</definedName>
    <definedName name="_xlnm._FilterDatabase" localSheetId="5" hidden="1">'подп. 6 п. 3'!$C$2:$R$78</definedName>
    <definedName name="_xlnm._FilterDatabase" localSheetId="3" hidden="1">'подп. 4 п. 3'!$C$4:$D$245</definedName>
  </definedNames>
  <calcPr iterate="1"/>
</workbook>
</file>

<file path=xl/sharedStrings.xml><?xml version="1.0" encoding="utf-8"?>
<sst xmlns="http://schemas.openxmlformats.org/spreadsheetml/2006/main" count="2577" uniqueCount="2577">
  <si>
    <t xml:space="preserve">О необходимости включения многоквартирного дома в Региональную программу с указанием планового периода проведения капитального ремонта общего имущества по каждому виду услуг и (или) работ с учетом необходимости оказания услуг и (или) выполнения работ одновременно в отношении двух и более внутридомовых инженерных систем в многоквартирном доме</t>
  </si>
  <si>
    <t>№</t>
  </si>
  <si>
    <t xml:space="preserve">Муниципальное образование</t>
  </si>
  <si>
    <t xml:space="preserve">Адрес дома</t>
  </si>
  <si>
    <t xml:space="preserve">Соответствие документов требованиям порядка</t>
  </si>
  <si>
    <t xml:space="preserve">Износ основных конструктивных элементов, %</t>
  </si>
  <si>
    <t xml:space="preserve">Соответствие дома требованиям, установленным статьей 10 Закона Новосибирской области от 05.07.2013 № 360-ОЗ </t>
  </si>
  <si>
    <t xml:space="preserve">Предложения по составу услуг и (или) работ по капитальному ремонту, согласованные с региональным оператором</t>
  </si>
  <si>
    <t xml:space="preserve">Решение уполномоченного органа</t>
  </si>
  <si>
    <t xml:space="preserve">Перечень услуг и (или) работ по капитальному ремонту</t>
  </si>
  <si>
    <t xml:space="preserve">Плановый год ремонта</t>
  </si>
  <si>
    <t>Крыша</t>
  </si>
  <si>
    <t>Стены</t>
  </si>
  <si>
    <t>Фундамент</t>
  </si>
  <si>
    <t xml:space="preserve">г. Новосибирск</t>
  </si>
  <si>
    <t xml:space="preserve">микрорайон Горский, д. 48</t>
  </si>
  <si>
    <t>Соответствуют</t>
  </si>
  <si>
    <t>Соответствует</t>
  </si>
  <si>
    <t xml:space="preserve">Ремонт фасада</t>
  </si>
  <si>
    <t xml:space="preserve">Ремонт, замена, модернизация лифтов, ремонт лифтовых шахт, машинных и блочных помещений</t>
  </si>
  <si>
    <t xml:space="preserve">Ремонт внутридомовой инженерной системы электроснабжения</t>
  </si>
  <si>
    <t xml:space="preserve">Ремонт подвальных помещений, относящихся к общему имуществу в многоквартирном доме</t>
  </si>
  <si>
    <t xml:space="preserve">Ремонт внутридомовой инженерной системы горячего водоснабжения</t>
  </si>
  <si>
    <t xml:space="preserve">Ремонт внутридомовой инженерной системы канализования и водоотведения</t>
  </si>
  <si>
    <t xml:space="preserve">Ремонт внутридомовой инженерной системы холодного водоснабжения</t>
  </si>
  <si>
    <t xml:space="preserve">Ремонт крыши</t>
  </si>
  <si>
    <t xml:space="preserve">1-ый Крашенинникова пер., д. 3</t>
  </si>
  <si>
    <t xml:space="preserve">Включить дом в региональную программу капитального ремонта после принятия собственниками решения о включении отдельных видов работ, совокупная оценочная стоимость которых не превышает объем плановых начислений до конца действия региональной программы капитального ремонта (12 657 190,27 руб.). Плановые сроки капитального ремонта определить на основании критериев очередности проведения капитального ремонта, утвержденых Законом Новосибирской области от 05.07.2013 № 360-ОЗ </t>
  </si>
  <si>
    <t>-</t>
  </si>
  <si>
    <t xml:space="preserve">Ремонт внутридомовой инженерной системы теплоснабжения</t>
  </si>
  <si>
    <t xml:space="preserve">г. Болотное</t>
  </si>
  <si>
    <t xml:space="preserve">Четный парк ул., д. 42</t>
  </si>
  <si>
    <t xml:space="preserve">Включить дом в региональную программу капитального ремонта после согласования администрацией г. Болотное состава услуг и работ по капитальному ремонту с региональным оператором. Плановые сроки капитального ремонта определить на основании критериев очередности проведения капитального ремонта, утвержденых Законом Новосибирской области от 05.07.2013 № 360-ОЗ </t>
  </si>
  <si>
    <t xml:space="preserve"> </t>
  </si>
  <si>
    <t xml:space="preserve">О необходимости включения в Региональную программу вида работ по капитальному ремонту определенных конструктивных элементов и (или) инженерных систем в составе общего имущества собственников помещений многоквартирного дома, включенного в Региональную программу</t>
  </si>
  <si>
    <t xml:space="preserve">Наименования видов услуг и (или) работ по капитальному ремонту, предлагаемых к включению в Региональную программу</t>
  </si>
  <si>
    <t xml:space="preserve">Износ конструктивного элемента, %</t>
  </si>
  <si>
    <t xml:space="preserve">Год последнего капитального ремонта конструктивного элемента</t>
  </si>
  <si>
    <t xml:space="preserve">ул. Маяковского, д. 9</t>
  </si>
  <si>
    <t xml:space="preserve">ремонт фундамента</t>
  </si>
  <si>
    <t xml:space="preserve">не проводился</t>
  </si>
  <si>
    <t xml:space="preserve">Включить в Региональную программу ремонт фундамента, установить плановый срок проведения работ на 2023 год</t>
  </si>
  <si>
    <t xml:space="preserve">ул. Маяковского, д. 11</t>
  </si>
  <si>
    <t xml:space="preserve">г. Бердск</t>
  </si>
  <si>
    <t xml:space="preserve">ул. Лелюха, д. 7</t>
  </si>
  <si>
    <t xml:space="preserve">ремонт подвала</t>
  </si>
  <si>
    <t xml:space="preserve">не определен</t>
  </si>
  <si>
    <t xml:space="preserve">Включить в Региональную программу ремонт подвала, установить плановый срок проведения работ на 2035-2037 годы</t>
  </si>
  <si>
    <t xml:space="preserve">ул. Красина, д. 56</t>
  </si>
  <si>
    <t xml:space="preserve">ремонт крыши</t>
  </si>
  <si>
    <t xml:space="preserve">Включить в Региональную программу ремонт крыши,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</si>
  <si>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ул. Лескова, д. 214</t>
  </si>
  <si>
    <t xml:space="preserve">ремонт фасада</t>
  </si>
  <si>
    <t xml:space="preserve">Включить в Региональную программу ремонт фасада,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</si>
  <si>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ул. Трикотажная, д. 60/2</t>
  </si>
  <si>
    <t xml:space="preserve">Включить в Региональную программу ремонт фундамента, установить плановый срок проведения работ на 2024-2025 годы</t>
  </si>
  <si>
    <t xml:space="preserve">ул. Микрорайон, д. 18</t>
  </si>
  <si>
    <t xml:space="preserve">ул. Демакова, д. 17</t>
  </si>
  <si>
    <t xml:space="preserve">Включить в Региональную программу ремонт фундамента,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</si>
  <si>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ИД дома</t>
  </si>
  <si>
    <t xml:space="preserve">ИД работы</t>
  </si>
  <si>
    <t xml:space="preserve">район Новосибирской области (городской округ)</t>
  </si>
  <si>
    <t xml:space="preserve">муниципальное образование</t>
  </si>
  <si>
    <t xml:space="preserve">наименование населенного пункта</t>
  </si>
  <si>
    <t xml:space="preserve">Наименования видов услуг и (или) работ по капитальному ремонту</t>
  </si>
  <si>
    <t xml:space="preserve">Плановый год капитального ремонта</t>
  </si>
  <si>
    <t xml:space="preserve">Рекомендуемый год капитального ремонта в соответствии с решением общего собрания собственников</t>
  </si>
  <si>
    <t>108664</t>
  </si>
  <si>
    <t>110866406</t>
  </si>
  <si>
    <t xml:space="preserve">городской округ Новосибирск</t>
  </si>
  <si>
    <t xml:space="preserve">г.о. Новосибирск</t>
  </si>
  <si>
    <t xml:space="preserve">Новосибирск г</t>
  </si>
  <si>
    <t xml:space="preserve">Фасадная ул</t>
  </si>
  <si>
    <t>28</t>
  </si>
  <si>
    <t xml:space="preserve">Перенести срок капитального ремонта внутридомовой инженерной системы горячего водоснабжения на 2023 год</t>
  </si>
  <si>
    <t>110866407</t>
  </si>
  <si>
    <t xml:space="preserve">Перенести срок капитального ремонта внутридомовой инженерной системы канализования и водоотведения на 2023 год</t>
  </si>
  <si>
    <t>110866404</t>
  </si>
  <si>
    <t xml:space="preserve">Перенести срок капитального ремонта внутридомовой инженерной системы теплоснабжения на 2023 год</t>
  </si>
  <si>
    <t>110866405</t>
  </si>
  <si>
    <t xml:space="preserve">Перенести срок капитального ремонта  внутридомовой инженерной системы холодного водоснабжения на 2023 год</t>
  </si>
  <si>
    <t>110866403</t>
  </si>
  <si>
    <t xml:space="preserve">Перенести срок капитального ремонта подвальных помещений на 2023 год</t>
  </si>
  <si>
    <t>108744</t>
  </si>
  <si>
    <t>110874401</t>
  </si>
  <si>
    <t xml:space="preserve">Халтурина ул</t>
  </si>
  <si>
    <t>10</t>
  </si>
  <si>
    <t xml:space="preserve">Перенести срок капитального ремонта фасада на 2023 год</t>
  </si>
  <si>
    <t>104489</t>
  </si>
  <si>
    <t>110448909</t>
  </si>
  <si>
    <t xml:space="preserve">Колхидская ул</t>
  </si>
  <si>
    <t>17</t>
  </si>
  <si>
    <t xml:space="preserve">Перенести срок капитального ремонта внутридомовой инженерной системы электроснабжения на 2023 год</t>
  </si>
  <si>
    <t>110448903</t>
  </si>
  <si>
    <t>110448901</t>
  </si>
  <si>
    <t>103964</t>
  </si>
  <si>
    <t>110396406</t>
  </si>
  <si>
    <t xml:space="preserve">Забалуева ул</t>
  </si>
  <si>
    <t>39/1</t>
  </si>
  <si>
    <t>110396407</t>
  </si>
  <si>
    <t>110396405</t>
  </si>
  <si>
    <t>103939</t>
  </si>
  <si>
    <t>110393909</t>
  </si>
  <si>
    <t>42</t>
  </si>
  <si>
    <t>104500</t>
  </si>
  <si>
    <t>110450009</t>
  </si>
  <si>
    <t>27а</t>
  </si>
  <si>
    <t>110450002</t>
  </si>
  <si>
    <t xml:space="preserve">Перенести срок капитального ремонта крыши на 2023 год</t>
  </si>
  <si>
    <t>110450003</t>
  </si>
  <si>
    <t>104493</t>
  </si>
  <si>
    <t>110449306</t>
  </si>
  <si>
    <t>25</t>
  </si>
  <si>
    <t>110449307</t>
  </si>
  <si>
    <t>110449304</t>
  </si>
  <si>
    <t>110449305</t>
  </si>
  <si>
    <t>110449303</t>
  </si>
  <si>
    <t>110449301</t>
  </si>
  <si>
    <t>103941</t>
  </si>
  <si>
    <t>110394109</t>
  </si>
  <si>
    <t>44</t>
  </si>
  <si>
    <t>2023-2024</t>
  </si>
  <si>
    <t xml:space="preserve">Перенести срок капитального ремонта внутридомовой инженерной системы электроснабжения на 2024 год</t>
  </si>
  <si>
    <t>108764</t>
  </si>
  <si>
    <t>110876404</t>
  </si>
  <si>
    <t>35/1</t>
  </si>
  <si>
    <t>107841</t>
  </si>
  <si>
    <t>110784106</t>
  </si>
  <si>
    <t xml:space="preserve">Куприна ул</t>
  </si>
  <si>
    <t>8</t>
  </si>
  <si>
    <t xml:space="preserve">Перенести срок капитального ремонта внутридомовой инженерной системы горячего водоснабжения на 2040 год</t>
  </si>
  <si>
    <t>110784107</t>
  </si>
  <si>
    <t xml:space="preserve">Перенести срок капитального ремонта внутридомовой инженерной системы канализования и водоотведения на 2040 год</t>
  </si>
  <si>
    <t>110784105</t>
  </si>
  <si>
    <t xml:space="preserve">Перенести срок капитального ремонта  внутридомовой инженерной системы холодного водоснабжения на 2040 год</t>
  </si>
  <si>
    <t>103239</t>
  </si>
  <si>
    <t>110323901</t>
  </si>
  <si>
    <t xml:space="preserve">Гоголя ул</t>
  </si>
  <si>
    <t>33</t>
  </si>
  <si>
    <t>103250</t>
  </si>
  <si>
    <t>110325001</t>
  </si>
  <si>
    <t>45</t>
  </si>
  <si>
    <t>108184</t>
  </si>
  <si>
    <t>110818401</t>
  </si>
  <si>
    <t xml:space="preserve">Бориса Богаткова ул</t>
  </si>
  <si>
    <t>186</t>
  </si>
  <si>
    <t>101031</t>
  </si>
  <si>
    <t>110103109</t>
  </si>
  <si>
    <t xml:space="preserve">городской округ Искитим</t>
  </si>
  <si>
    <t xml:space="preserve">г.о. Искитим</t>
  </si>
  <si>
    <t xml:space="preserve">Искитим г</t>
  </si>
  <si>
    <t xml:space="preserve">Пушкина ул</t>
  </si>
  <si>
    <t xml:space="preserve">Перенести срок капитального ремонта внутридомовой инженерной системы электроснабжения на 2028 год</t>
  </si>
  <si>
    <t>110103102</t>
  </si>
  <si>
    <t xml:space="preserve">Перенести срок капитального ремонта крыши на 2028 год</t>
  </si>
  <si>
    <t>107826</t>
  </si>
  <si>
    <t>110782601</t>
  </si>
  <si>
    <t xml:space="preserve">Красина ул</t>
  </si>
  <si>
    <t>72а</t>
  </si>
  <si>
    <t xml:space="preserve">Перенести срок капитального ремонта фасада на 2024 год</t>
  </si>
  <si>
    <t>102680</t>
  </si>
  <si>
    <t>110268007</t>
  </si>
  <si>
    <t xml:space="preserve">Ботаническая ул</t>
  </si>
  <si>
    <t>34</t>
  </si>
  <si>
    <t xml:space="preserve">Перенести срок капитального ремонта внутридомовой инженерной системы канализования и водоотведения на 2028 год</t>
  </si>
  <si>
    <t>104402</t>
  </si>
  <si>
    <t>110440201</t>
  </si>
  <si>
    <t xml:space="preserve">Каунасская ул</t>
  </si>
  <si>
    <t>4</t>
  </si>
  <si>
    <t>108745</t>
  </si>
  <si>
    <t>110874501</t>
  </si>
  <si>
    <t>12</t>
  </si>
  <si>
    <t>106106</t>
  </si>
  <si>
    <t>110610610</t>
  </si>
  <si>
    <t xml:space="preserve">Петухова ул</t>
  </si>
  <si>
    <t>82/2</t>
  </si>
  <si>
    <t xml:space="preserve">Перенести срок замены лифтов на 2024 год</t>
  </si>
  <si>
    <t>104391</t>
  </si>
  <si>
    <t>110439103</t>
  </si>
  <si>
    <t xml:space="preserve">Катодная ул</t>
  </si>
  <si>
    <t>6/1</t>
  </si>
  <si>
    <t>110439101</t>
  </si>
  <si>
    <t>103933</t>
  </si>
  <si>
    <t>110393303</t>
  </si>
  <si>
    <t>27</t>
  </si>
  <si>
    <t>2023-2025</t>
  </si>
  <si>
    <t xml:space="preserve">Перенести срок капитального ремонта подвальных помещений на 2025 год</t>
  </si>
  <si>
    <t>108696</t>
  </si>
  <si>
    <t>110869603</t>
  </si>
  <si>
    <t xml:space="preserve">Филатова ул</t>
  </si>
  <si>
    <t>108691</t>
  </si>
  <si>
    <t>110869101</t>
  </si>
  <si>
    <t>3</t>
  </si>
  <si>
    <t>105268</t>
  </si>
  <si>
    <t>110526807</t>
  </si>
  <si>
    <t xml:space="preserve">Мира ул</t>
  </si>
  <si>
    <t>5</t>
  </si>
  <si>
    <t xml:space="preserve">Перенести срок капитального ремонта внутридомовой инженерной системы канализования и водоотведения на 2024 год</t>
  </si>
  <si>
    <t>110526805</t>
  </si>
  <si>
    <t xml:space="preserve">Перенести срок капитального ремонта  внутридомовой инженерной системы холодного водоснабжения на 2024 год</t>
  </si>
  <si>
    <t>106379</t>
  </si>
  <si>
    <t>110637906</t>
  </si>
  <si>
    <t xml:space="preserve">Дзержинского пр-кт</t>
  </si>
  <si>
    <t>79</t>
  </si>
  <si>
    <t xml:space="preserve">Перенести срок капитального ремонта внутридомовой инженерной системы горячего водоснабжения на 2024 год</t>
  </si>
  <si>
    <t>110637907</t>
  </si>
  <si>
    <t>110637904</t>
  </si>
  <si>
    <t xml:space="preserve">Перенести срок капитального ремонта  внутридомовой инженерной системы теплоснабжения на 2024 год</t>
  </si>
  <si>
    <t>110637905</t>
  </si>
  <si>
    <t>110637902</t>
  </si>
  <si>
    <t xml:space="preserve">Перенести срок капитального ремонта крыши на 2024 год</t>
  </si>
  <si>
    <t>110637903</t>
  </si>
  <si>
    <t xml:space="preserve">Перенести срок капитального ремонта подвальных помещений на 2024 год</t>
  </si>
  <si>
    <t>110637901</t>
  </si>
  <si>
    <t>101405</t>
  </si>
  <si>
    <t>110140504</t>
  </si>
  <si>
    <t xml:space="preserve">Карасукский р-н</t>
  </si>
  <si>
    <t xml:space="preserve">город Карасук</t>
  </si>
  <si>
    <t xml:space="preserve">Карасук г</t>
  </si>
  <si>
    <t xml:space="preserve">Есенина ул</t>
  </si>
  <si>
    <t xml:space="preserve">Перенести срок капитального ремонта внутридомовой инженерной системы теплоснабжения на 2024 год</t>
  </si>
  <si>
    <t>102842</t>
  </si>
  <si>
    <t>110284201</t>
  </si>
  <si>
    <t xml:space="preserve">Ватутина ул</t>
  </si>
  <si>
    <t>77</t>
  </si>
  <si>
    <t>101926</t>
  </si>
  <si>
    <t>110192603</t>
  </si>
  <si>
    <t xml:space="preserve">1-й Краснодонский пер</t>
  </si>
  <si>
    <t>105420</t>
  </si>
  <si>
    <t>110542001</t>
  </si>
  <si>
    <t xml:space="preserve">Народная ул</t>
  </si>
  <si>
    <t>41</t>
  </si>
  <si>
    <t>103454</t>
  </si>
  <si>
    <t>110345407</t>
  </si>
  <si>
    <t xml:space="preserve">Дальневосточная ул</t>
  </si>
  <si>
    <t xml:space="preserve">Перенести срок капитального ремонта внутридомовой инженерной системы канализования и водоотведения на 2037 год</t>
  </si>
  <si>
    <t>110345404</t>
  </si>
  <si>
    <t xml:space="preserve">Перенести срок капитального ремонта внутридомовой инженерной системы теплоснабжения на 2037 год</t>
  </si>
  <si>
    <t>105558</t>
  </si>
  <si>
    <t>110555801</t>
  </si>
  <si>
    <t xml:space="preserve">Немировича-Данченко ул</t>
  </si>
  <si>
    <t>141</t>
  </si>
  <si>
    <t>104327</t>
  </si>
  <si>
    <t>110432703</t>
  </si>
  <si>
    <t xml:space="preserve">Кузьмы Минина ул</t>
  </si>
  <si>
    <t>22</t>
  </si>
  <si>
    <t>108076</t>
  </si>
  <si>
    <t>110807602</t>
  </si>
  <si>
    <t xml:space="preserve">Учительская ул</t>
  </si>
  <si>
    <t>110807604</t>
  </si>
  <si>
    <t>2026-2028</t>
  </si>
  <si>
    <t xml:space="preserve">Перенести срок капитального ремонта внутридомовой инженерной системы теплоснабжения на 2026-2028 годы</t>
  </si>
  <si>
    <t>110807601</t>
  </si>
  <si>
    <t xml:space="preserve">Перенести срок капитального ремонта фасада на 2026-2028 годы</t>
  </si>
  <si>
    <t>104328</t>
  </si>
  <si>
    <t>110432801</t>
  </si>
  <si>
    <t>24</t>
  </si>
  <si>
    <t xml:space="preserve">Перенести срок капитального ремонта фасада на 2027 год</t>
  </si>
  <si>
    <t>110432804</t>
  </si>
  <si>
    <t xml:space="preserve">Перенести срок капитального ремонта внутридомовой инженерной системы теплоснабжения на 2027 год</t>
  </si>
  <si>
    <t>110432802</t>
  </si>
  <si>
    <t xml:space="preserve">Перенести срок капитального ремонта крыши на 2026 год</t>
  </si>
  <si>
    <t>101327</t>
  </si>
  <si>
    <t>110132701</t>
  </si>
  <si>
    <t xml:space="preserve">Индустриальная ул</t>
  </si>
  <si>
    <t>1</t>
  </si>
  <si>
    <t xml:space="preserve">Исключить ремонт фасада из региональной программы капитального ремонта</t>
  </si>
  <si>
    <t>100975</t>
  </si>
  <si>
    <t>110097508</t>
  </si>
  <si>
    <t xml:space="preserve">Подгорный мкр</t>
  </si>
  <si>
    <t xml:space="preserve">Ремонт внутридомовой инженерной системы газоснабжения</t>
  </si>
  <si>
    <t xml:space="preserve">Перенести срок капитального ремонта внутридомовой инженерной системы газоснабжения на 2026 год</t>
  </si>
  <si>
    <t>108407</t>
  </si>
  <si>
    <t>110840706</t>
  </si>
  <si>
    <t xml:space="preserve">Московская ул</t>
  </si>
  <si>
    <t>163</t>
  </si>
  <si>
    <t xml:space="preserve">Перенести срок капитального ремонта внутридомовой инженерной системы горячего водоснабжения на 2029 год</t>
  </si>
  <si>
    <t>110840704</t>
  </si>
  <si>
    <t xml:space="preserve">Перенести срок капитального ремонта внутридомовой инженерной системы теплоснабжения на 2029 год</t>
  </si>
  <si>
    <t>110840705</t>
  </si>
  <si>
    <t xml:space="preserve">Перенести срок капитального ремонта внутридомовой инженерной системы холодного водоснабжения на 2029 год</t>
  </si>
  <si>
    <t>103251</t>
  </si>
  <si>
    <t>110325101</t>
  </si>
  <si>
    <t>47</t>
  </si>
  <si>
    <t>113365</t>
  </si>
  <si>
    <t>111336510</t>
  </si>
  <si>
    <t xml:space="preserve">Новосибирский р-н</t>
  </si>
  <si>
    <t xml:space="preserve">р.п. Краснообск</t>
  </si>
  <si>
    <t xml:space="preserve">Краснообск рп</t>
  </si>
  <si>
    <t xml:space="preserve">2 мкр</t>
  </si>
  <si>
    <t>214</t>
  </si>
  <si>
    <t xml:space="preserve">Перенести срок замены лифтов на 2025 год</t>
  </si>
  <si>
    <t xml:space="preserve">срок службы продлен до 15.02.2025 (включительно)</t>
  </si>
  <si>
    <t>105405</t>
  </si>
  <si>
    <t>110540506</t>
  </si>
  <si>
    <t xml:space="preserve">Мухачева ул</t>
  </si>
  <si>
    <t xml:space="preserve">Перенести срок капитального ремонта внутридомовой инженерной системы горячего водоснабжения на 2025 год</t>
  </si>
  <si>
    <t>110540505</t>
  </si>
  <si>
    <t xml:space="preserve">Перенести срок капитального ремонта внутридомовой инженерной системы холодного водоснабжения на 2025 год</t>
  </si>
  <si>
    <t xml:space="preserve">Богдана Хмельницкого ул</t>
  </si>
  <si>
    <t>38</t>
  </si>
  <si>
    <t xml:space="preserve">Перенести срок капитального ремонта внутридомовой инженерной системы канализования и водоотведения на 2025 год</t>
  </si>
  <si>
    <t>69*</t>
  </si>
  <si>
    <t xml:space="preserve">Перенести срок капитального ремонта подвала на 2024 год</t>
  </si>
  <si>
    <t xml:space="preserve">Перенести срок капитального ремонта фасада на 2026 год</t>
  </si>
  <si>
    <t>9</t>
  </si>
  <si>
    <t xml:space="preserve">Перенести срок капитального ремонта подвала на 2025 год</t>
  </si>
  <si>
    <t xml:space="preserve">Перенести срок капитального ремонта фасада на 2025 год</t>
  </si>
  <si>
    <t xml:space="preserve">Большевистская ул</t>
  </si>
  <si>
    <t>143</t>
  </si>
  <si>
    <t xml:space="preserve">Перенести срок капитального ремонта внутридомовой инженерной системы горячего водоснабжения на 2026-2028 годы</t>
  </si>
  <si>
    <t xml:space="preserve">Перенести срок капитального ремонта внутридомовой инженерной системы холодного водоснабжения на 2026-2028 годы</t>
  </si>
  <si>
    <t xml:space="preserve">Чекалина ул</t>
  </si>
  <si>
    <t>17а</t>
  </si>
  <si>
    <t xml:space="preserve">Перенести срок капитального ремонта внутридомовой инженерной системы холодного водоснабжения на 2024 год</t>
  </si>
  <si>
    <t xml:space="preserve">Крашенинникова ул</t>
  </si>
  <si>
    <t>2</t>
  </si>
  <si>
    <t>34а</t>
  </si>
  <si>
    <t xml:space="preserve">Перенести срок капитального ремонта внутридомовой инженерной системы горячего водоснабжения на 2026 год</t>
  </si>
  <si>
    <t xml:space="preserve">Перенести срок капитального ремонта внутридомовой инженерной системы канализования и водоотведения на 2026 год</t>
  </si>
  <si>
    <t xml:space="preserve">Перенести срок капитального ремонта внутридомовой инженерной системы теплоснабжения на 2026 год</t>
  </si>
  <si>
    <t xml:space="preserve">Перенести срок капитального ремонта внутридомовой инженерной системы холодного водоснабжения на 2026 год</t>
  </si>
  <si>
    <t xml:space="preserve">Перенести срок капитального ремонта подвальных помещений на 2026 год</t>
  </si>
  <si>
    <t xml:space="preserve">Чулымский р-н</t>
  </si>
  <si>
    <t xml:space="preserve">город Чулым</t>
  </si>
  <si>
    <t xml:space="preserve">Чулым г</t>
  </si>
  <si>
    <t xml:space="preserve">Кожемякина ул</t>
  </si>
  <si>
    <t>36</t>
  </si>
  <si>
    <t>2024-2025</t>
  </si>
  <si>
    <t xml:space="preserve">Перенести срок капитального ремонта фасада на 2024-2025 годы</t>
  </si>
  <si>
    <t xml:space="preserve">Ударная ул</t>
  </si>
  <si>
    <t>23</t>
  </si>
  <si>
    <t xml:space="preserve">Перенести срок капитального ремонта внутридомовой инженерной системы электроснабжения на 2031 год</t>
  </si>
  <si>
    <t xml:space="preserve">Перенести срок капитального ремонта подвальных помещений на 2031 год</t>
  </si>
  <si>
    <t xml:space="preserve">Перенести срок капитального ремонта фасада на 2031 год</t>
  </si>
  <si>
    <t xml:space="preserve">Черепановский р-н</t>
  </si>
  <si>
    <t xml:space="preserve">город Черепаново</t>
  </si>
  <si>
    <t xml:space="preserve">Черепаново г</t>
  </si>
  <si>
    <t xml:space="preserve">Вокзальная ул</t>
  </si>
  <si>
    <t xml:space="preserve">Перенести срок капитального ремонта внутридомовой инженерной системы горячего водоснабжения на 2035 год</t>
  </si>
  <si>
    <t xml:space="preserve">Маслянинский р-н</t>
  </si>
  <si>
    <t xml:space="preserve">р.п. Маслянино</t>
  </si>
  <si>
    <t xml:space="preserve">Маслянино рп</t>
  </si>
  <si>
    <t xml:space="preserve">Ленинская ул</t>
  </si>
  <si>
    <t xml:space="preserve">Перенести срок капитального ремонта внутридомовой инженерной системы теплоснабжения на 2025 год</t>
  </si>
  <si>
    <t xml:space="preserve">Болотнинский р-н</t>
  </si>
  <si>
    <t xml:space="preserve">город Болотное</t>
  </si>
  <si>
    <t xml:space="preserve">Болотное г</t>
  </si>
  <si>
    <t xml:space="preserve">Забабонова ул</t>
  </si>
  <si>
    <t xml:space="preserve">Нечетный парк ул</t>
  </si>
  <si>
    <t>155/1</t>
  </si>
  <si>
    <t xml:space="preserve">Перенести срок капитального ремонта внутридомовой инженерной системы электроснабжения на 2030 год</t>
  </si>
  <si>
    <t xml:space="preserve">Перенести срок капитального ремонта подвальных помещений на 2030 год</t>
  </si>
  <si>
    <t xml:space="preserve">Перенести срок капитального ремонта фасада на 2035 год</t>
  </si>
  <si>
    <t xml:space="preserve">Перенести срок капитального ремонта крыши на 2038 год</t>
  </si>
  <si>
    <t>155/2</t>
  </si>
  <si>
    <t xml:space="preserve">Перенести срок капитального ремонта крыши на 2031 год</t>
  </si>
  <si>
    <t>35</t>
  </si>
  <si>
    <t xml:space="preserve">Александра Невского ул</t>
  </si>
  <si>
    <t>16</t>
  </si>
  <si>
    <t>2030-2031</t>
  </si>
  <si>
    <t>105128</t>
  </si>
  <si>
    <t xml:space="preserve">Максима Горького ул</t>
  </si>
  <si>
    <t xml:space="preserve">Перенести срок капитального ремонта внутридомовой инженерной системы канализования и водоотведения на 2024-2025 годы</t>
  </si>
  <si>
    <t>108584</t>
  </si>
  <si>
    <t xml:space="preserve">Урицкого ул</t>
  </si>
  <si>
    <t>13</t>
  </si>
  <si>
    <t xml:space="preserve">Перенести срок капитального ремонта крыши на 2024-2025 годы</t>
  </si>
  <si>
    <t>104734</t>
  </si>
  <si>
    <t xml:space="preserve">Красный пр-кт</t>
  </si>
  <si>
    <t xml:space="preserve">9-й Гвардейской Дивизии ул</t>
  </si>
  <si>
    <t>15</t>
  </si>
  <si>
    <t xml:space="preserve">2027 (решение не принято в связи с отсутствием кворума)</t>
  </si>
  <si>
    <t xml:space="preserve">Оставить сроки капитального ремонта без изменений</t>
  </si>
  <si>
    <t xml:space="preserve">Адриена Лежена ул</t>
  </si>
  <si>
    <t>11</t>
  </si>
  <si>
    <t xml:space="preserve">Перенести срок капитального ремонта внутридомовой инженерной системы теплоснабжения на 2028 год</t>
  </si>
  <si>
    <t xml:space="preserve">Перенести срок капитального ремонта внутридомовой инженерной системы холодного водоснабжения на 2028 год</t>
  </si>
  <si>
    <t xml:space="preserve">Перенести срок капитального ремонта внутридомовой инженерной системы горячего водоснабжения на 2028 год</t>
  </si>
  <si>
    <t xml:space="preserve">Широкая ул</t>
  </si>
  <si>
    <t>117</t>
  </si>
  <si>
    <t xml:space="preserve">Перенести срок капитального ремонта крыши на 2030-2031 годы</t>
  </si>
  <si>
    <t>108344</t>
  </si>
  <si>
    <t>51</t>
  </si>
  <si>
    <t xml:space="preserve">Перенести срок капитального ремонта фасада на этап 2023-2025 годов</t>
  </si>
  <si>
    <t>102347</t>
  </si>
  <si>
    <t xml:space="preserve">Аэропорт ул</t>
  </si>
  <si>
    <t>2027-2030</t>
  </si>
  <si>
    <t xml:space="preserve">Перенести срок капитального ремонта внутридомовой инженерной системы теплоснабжения на этап 2029-2031 годов. При разработке краткосрочного плана реализации региональной программы на 2029-2031 годы учесть необходимость завершения работ по капитальному ремонту не позднее 2030 года</t>
  </si>
  <si>
    <t xml:space="preserve">Исключить вид работ из региональной программы капитального ремонта</t>
  </si>
  <si>
    <t>106630</t>
  </si>
  <si>
    <t xml:space="preserve">Связистов ул</t>
  </si>
  <si>
    <t>131</t>
  </si>
  <si>
    <t xml:space="preserve">Перенести срок капитального ремонта внутридомовой инженерной системы холодного водоснабжения на 2030 год</t>
  </si>
  <si>
    <t xml:space="preserve">Перенести срок капитального ремонта внутридомовой инженерной системы горячего водоснабжения на 2030 год</t>
  </si>
  <si>
    <t xml:space="preserve">Перенести срок капитального ремонта внутридомовой инженерной системы канализования и водоотведения на 2030 год</t>
  </si>
  <si>
    <t xml:space="preserve">Флотская ул</t>
  </si>
  <si>
    <t>2035-2037</t>
  </si>
  <si>
    <t xml:space="preserve">Перенести срок капитального ремонта фасада на 2035-2037 годы</t>
  </si>
  <si>
    <t>104494</t>
  </si>
  <si>
    <t xml:space="preserve">Перенести срок капитального ремонта внутридомовой инженерной системы горячего водоснабжения на 2024-2025 годы</t>
  </si>
  <si>
    <t xml:space="preserve">Карла Маркса пр-кт</t>
  </si>
  <si>
    <t>39</t>
  </si>
  <si>
    <t xml:space="preserve">Перенести срок капитального ремонта подвальных помещений на 2050 год</t>
  </si>
  <si>
    <t xml:space="preserve">Оставить сроки капитального ремонта без изменений  </t>
  </si>
  <si>
    <t>110057</t>
  </si>
  <si>
    <t xml:space="preserve">Искитимский р-н</t>
  </si>
  <si>
    <t xml:space="preserve">Чернореченский сельсовет</t>
  </si>
  <si>
    <t xml:space="preserve">Чернореченский п</t>
  </si>
  <si>
    <t xml:space="preserve">Тепличная ул</t>
  </si>
  <si>
    <t xml:space="preserve">Нарымская ул</t>
  </si>
  <si>
    <t>7</t>
  </si>
  <si>
    <t xml:space="preserve">Перенести срок капитального ремонта фасада на 2028 год</t>
  </si>
  <si>
    <t xml:space="preserve">Гаранина ул</t>
  </si>
  <si>
    <t>2029-2032</t>
  </si>
  <si>
    <t xml:space="preserve">Перенести срок капитального ремонта фасада на 2029-2031 годы</t>
  </si>
  <si>
    <t xml:space="preserve">Октябрьская ул</t>
  </si>
  <si>
    <t>73</t>
  </si>
  <si>
    <t xml:space="preserve">Исключить ремонт подвальных помещений из региональной программы капитального ремонта</t>
  </si>
  <si>
    <t>2034-2035</t>
  </si>
  <si>
    <t xml:space="preserve">Перенести срок капитального ремонта внутридомовой инженерной системы теплоснабжения на 2034 год</t>
  </si>
  <si>
    <t>112</t>
  </si>
  <si>
    <t xml:space="preserve">Сибиряков-Гвардейцев ул</t>
  </si>
  <si>
    <t>20</t>
  </si>
  <si>
    <t xml:space="preserve">Перенести срок капитального ремонта внутридомовой инженерной системы холодного водоснабжения на 2034 год</t>
  </si>
  <si>
    <t xml:space="preserve">Перенести срок капитального ремонта внутридомовой инженерной системы горячего водоснабжения на 2034 год</t>
  </si>
  <si>
    <t xml:space="preserve">Перенести срок капитального ремонта внутридомовой инженерной системы канализования и водоотведения на 2034 год</t>
  </si>
  <si>
    <t xml:space="preserve">Перенести срок капитального ремонта внутридомовой инженерной системы электроснабжения на 2034 год</t>
  </si>
  <si>
    <t>104313</t>
  </si>
  <si>
    <t xml:space="preserve">Перенести срок капитального ремонта крыши на 2032 год</t>
  </si>
  <si>
    <t>104757</t>
  </si>
  <si>
    <t xml:space="preserve">Перенести срок капитального ремонта фасада на 2046 год</t>
  </si>
  <si>
    <t>108305</t>
  </si>
  <si>
    <t xml:space="preserve">Героев Труда ул</t>
  </si>
  <si>
    <t>35а</t>
  </si>
  <si>
    <t>104763</t>
  </si>
  <si>
    <t>175</t>
  </si>
  <si>
    <t>103544</t>
  </si>
  <si>
    <t xml:space="preserve">Депутатская ул</t>
  </si>
  <si>
    <t>2024-2026</t>
  </si>
  <si>
    <t xml:space="preserve">Перенести срок капитального ремонта внутридомовой инженерной системы электроснабжения на 2026 год</t>
  </si>
  <si>
    <t>105375</t>
  </si>
  <si>
    <t xml:space="preserve">Морской пр-кт</t>
  </si>
  <si>
    <t xml:space="preserve">Перенести срок капитального ремонта крыши на 2030 год</t>
  </si>
  <si>
    <t>102614</t>
  </si>
  <si>
    <t>169</t>
  </si>
  <si>
    <t xml:space="preserve">Перенести срок капитального ремонта фасада на 2038 год</t>
  </si>
  <si>
    <t xml:space="preserve">Перенести срок капитального ремонта подвальных помещений на 2038 год</t>
  </si>
  <si>
    <t xml:space="preserve">Перенести срок капитального ремонта внутридомовой инженерной системы электроснабжения на 2038 год</t>
  </si>
  <si>
    <t>102616</t>
  </si>
  <si>
    <t>173</t>
  </si>
  <si>
    <t xml:space="preserve">Кропоткина ул</t>
  </si>
  <si>
    <t>94/1</t>
  </si>
  <si>
    <t>2032-2034</t>
  </si>
  <si>
    <t xml:space="preserve">Перенести срок капитального ремонта фасада на 2032-2034 годы</t>
  </si>
  <si>
    <t xml:space="preserve">Перенести срок капитального ремонта подвальных помещений на 2032-2034 годы</t>
  </si>
  <si>
    <t xml:space="preserve">Перенести срок капитального ремонта внутридомовой инженерной системы электроснабжения на 2032-2034 годы</t>
  </si>
  <si>
    <t>94</t>
  </si>
  <si>
    <t>81/1</t>
  </si>
  <si>
    <t>108585</t>
  </si>
  <si>
    <t xml:space="preserve">Перенести срок капитального ремонта фасада на 2025-2026 годы</t>
  </si>
  <si>
    <t xml:space="preserve">Дуси Ковальчук ул</t>
  </si>
  <si>
    <t>266/1</t>
  </si>
  <si>
    <t>2029-2031</t>
  </si>
  <si>
    <t xml:space="preserve">Перенести срок капитального ремонта внутридомовой инженерной системы холодного водоснабжения на 2029-2031 годы</t>
  </si>
  <si>
    <t xml:space="preserve">Перенести срок капитального ремонта внутридомовой инженерной системы горячего водоснабжения на 2029-2031 годы</t>
  </si>
  <si>
    <t xml:space="preserve">Перенести срок капитального ремонта внутридомовой инженерной системы канализования и водоотведения на 2029-2031 годы</t>
  </si>
  <si>
    <t>103784</t>
  </si>
  <si>
    <t xml:space="preserve">Перенести срок капитального ремонта подвальных помещений на 2029-2031 годы</t>
  </si>
  <si>
    <t xml:space="preserve">Перенести срок капитального ремонта подвальных помещений на 2026-2028 годы</t>
  </si>
  <si>
    <t>100324</t>
  </si>
  <si>
    <t xml:space="preserve">городской округ Бердск</t>
  </si>
  <si>
    <t xml:space="preserve">г.о. Бердск</t>
  </si>
  <si>
    <t xml:space="preserve">Бердск г</t>
  </si>
  <si>
    <t xml:space="preserve">К.Маркса ул</t>
  </si>
  <si>
    <t>22а</t>
  </si>
  <si>
    <t xml:space="preserve">Перенести срок замены лифтов (п. 1, п. 2, п. 3) на 2025 год</t>
  </si>
  <si>
    <t xml:space="preserve">Зорге ул</t>
  </si>
  <si>
    <t>133</t>
  </si>
  <si>
    <t>2030-2032</t>
  </si>
  <si>
    <t xml:space="preserve">Перенести срок капитального ремонта фасада на 2030 год</t>
  </si>
  <si>
    <t>2033-2035</t>
  </si>
  <si>
    <t xml:space="preserve">Перенести срок капитального ремонта фасада на 2034 год</t>
  </si>
  <si>
    <t xml:space="preserve">Перенести срок капитального ремонта подвальных помещений на 2034 год</t>
  </si>
  <si>
    <t>78</t>
  </si>
  <si>
    <t xml:space="preserve">Перенести срок капитального ремонта подвальных помещений на 2028 год</t>
  </si>
  <si>
    <t>88</t>
  </si>
  <si>
    <t>103393</t>
  </si>
  <si>
    <t xml:space="preserve">Гурьевская ул</t>
  </si>
  <si>
    <t>29</t>
  </si>
  <si>
    <t xml:space="preserve">Перенести срок капитального ремонта внутридомовой инженерной системы теплоснабжения на 2030 год</t>
  </si>
  <si>
    <t>106938</t>
  </si>
  <si>
    <t xml:space="preserve">Станиславского ул</t>
  </si>
  <si>
    <t xml:space="preserve">Перенести срок капитального ремонта внутридомовой инженерной системы электроснабжения на 2025-2026 годы</t>
  </si>
  <si>
    <t xml:space="preserve">Перенести срок капитального ремонта внутридомовой инженерной системы газоснабжения на 2029 год</t>
  </si>
  <si>
    <t>102825</t>
  </si>
  <si>
    <t>103381</t>
  </si>
  <si>
    <t xml:space="preserve">Громова ул</t>
  </si>
  <si>
    <t xml:space="preserve">Перенести срок капитального ремонта внутридомовой инженерной системы теплоснабжения на 2035 год</t>
  </si>
  <si>
    <t>103604</t>
  </si>
  <si>
    <t>110360409</t>
  </si>
  <si>
    <t xml:space="preserve">Дмитрия Донского ул</t>
  </si>
  <si>
    <t xml:space="preserve">Перенести срок капитального ремонта внутридомовой инженерной системы электроснабжения на 2035 год</t>
  </si>
  <si>
    <t>110360403</t>
  </si>
  <si>
    <t xml:space="preserve">Перенести срок капитального ремонта подвальных помещений на 2052 год</t>
  </si>
  <si>
    <t>110360401</t>
  </si>
  <si>
    <t xml:space="preserve">Перенести срок капитального ремонта фасада на 2052 год</t>
  </si>
  <si>
    <t>110360406</t>
  </si>
  <si>
    <t xml:space="preserve">Перенести срок капитального ремонта внутридомовой инженерной системы горячего водоснабжения на 2052 год</t>
  </si>
  <si>
    <t>110360407</t>
  </si>
  <si>
    <t xml:space="preserve">Перенести срок капитального ремонта внутридомовой инженерной системы канализования и водоотведения на 2052 год</t>
  </si>
  <si>
    <t>110360404</t>
  </si>
  <si>
    <t xml:space="preserve">Перенести срок капитального ремонта внутридомовой инженерной системы теплоснабжения на 2052 год</t>
  </si>
  <si>
    <t>110360405</t>
  </si>
  <si>
    <t xml:space="preserve">Перенести срок капитального ремонта внутридомовой инженерной системы холодного водоснабжения на 2052 год</t>
  </si>
  <si>
    <t>110360402</t>
  </si>
  <si>
    <t xml:space="preserve">Перенести срок капитального ремонта крыши на 2052 год</t>
  </si>
  <si>
    <t>105046</t>
  </si>
  <si>
    <t xml:space="preserve">Ленина ул</t>
  </si>
  <si>
    <t>30/1</t>
  </si>
  <si>
    <t>106065</t>
  </si>
  <si>
    <t>110606509</t>
  </si>
  <si>
    <t>96</t>
  </si>
  <si>
    <t>110606503</t>
  </si>
  <si>
    <t>110606501</t>
  </si>
  <si>
    <t>105667</t>
  </si>
  <si>
    <t>110566709</t>
  </si>
  <si>
    <t xml:space="preserve">Новогодняя ул</t>
  </si>
  <si>
    <t>34/1</t>
  </si>
  <si>
    <t>110566701</t>
  </si>
  <si>
    <t>110566702</t>
  </si>
  <si>
    <t xml:space="preserve">Перенести срок капитального ремонта крыши на 2048 год</t>
  </si>
  <si>
    <t>105566</t>
  </si>
  <si>
    <t>110556609</t>
  </si>
  <si>
    <t>159</t>
  </si>
  <si>
    <t>110556603</t>
  </si>
  <si>
    <t xml:space="preserve">Перенести срок капитального ремонта подвальных помещений на 2036 год</t>
  </si>
  <si>
    <t>110556601</t>
  </si>
  <si>
    <t xml:space="preserve">Перенести срок капитального ремонта фасада на 2045 год</t>
  </si>
  <si>
    <t>110556602</t>
  </si>
  <si>
    <t>106387</t>
  </si>
  <si>
    <t>24/1</t>
  </si>
  <si>
    <t xml:space="preserve">Перенести срок капитального ремонта внутридомовой инженерной системы теплоснабжения на 2029-2031 годы</t>
  </si>
  <si>
    <t>104154</t>
  </si>
  <si>
    <t>110415402</t>
  </si>
  <si>
    <t>181</t>
  </si>
  <si>
    <t xml:space="preserve">Перенести срок капитального ремонта крыши на 2026-2028 годы</t>
  </si>
  <si>
    <t>110415403</t>
  </si>
  <si>
    <t>103834</t>
  </si>
  <si>
    <t>110383409</t>
  </si>
  <si>
    <t>31</t>
  </si>
  <si>
    <t>110383403</t>
  </si>
  <si>
    <t>104202</t>
  </si>
  <si>
    <t>110420201</t>
  </si>
  <si>
    <t>193/1</t>
  </si>
  <si>
    <t>107643</t>
  </si>
  <si>
    <t>110764309</t>
  </si>
  <si>
    <t>247</t>
  </si>
  <si>
    <t xml:space="preserve">Перенести срок капитального ремонта внутридомовой инженерной системы электроснабжения на 2035-2037 годы</t>
  </si>
  <si>
    <t>110764303</t>
  </si>
  <si>
    <t>107642</t>
  </si>
  <si>
    <t>110764203</t>
  </si>
  <si>
    <t>245</t>
  </si>
  <si>
    <t>110764201</t>
  </si>
  <si>
    <t>107809</t>
  </si>
  <si>
    <t>110780909</t>
  </si>
  <si>
    <t xml:space="preserve">Кошурникова ул</t>
  </si>
  <si>
    <t>29/1</t>
  </si>
  <si>
    <t xml:space="preserve">Перенести срок капитального ремонта внутридомовой инженерной системы электроснабжения на 2026-2028 годы</t>
  </si>
  <si>
    <t>110780901</t>
  </si>
  <si>
    <t>105057</t>
  </si>
  <si>
    <t>110505702</t>
  </si>
  <si>
    <t xml:space="preserve">Лермонтова ул</t>
  </si>
  <si>
    <t>110505703</t>
  </si>
  <si>
    <t>110505701</t>
  </si>
  <si>
    <t>107648</t>
  </si>
  <si>
    <t>110764803</t>
  </si>
  <si>
    <t>256</t>
  </si>
  <si>
    <t>105959</t>
  </si>
  <si>
    <t>110595903</t>
  </si>
  <si>
    <t xml:space="preserve">Первомайская ул</t>
  </si>
  <si>
    <t>132</t>
  </si>
  <si>
    <t>107908</t>
  </si>
  <si>
    <t>110790809</t>
  </si>
  <si>
    <t xml:space="preserve">Перенести срок капитального ремонта внутридомовой инженерной системы электроснабжения на 2036 год</t>
  </si>
  <si>
    <t>110790803</t>
  </si>
  <si>
    <t>110790801</t>
  </si>
  <si>
    <t xml:space="preserve">Перенести срок капитального ремонта фасада на 2036 год</t>
  </si>
  <si>
    <t>104676</t>
  </si>
  <si>
    <t>110467609</t>
  </si>
  <si>
    <t>53</t>
  </si>
  <si>
    <t>110467603</t>
  </si>
  <si>
    <t>106750</t>
  </si>
  <si>
    <t>110675003</t>
  </si>
  <si>
    <t>107892</t>
  </si>
  <si>
    <t>110789207</t>
  </si>
  <si>
    <t>49</t>
  </si>
  <si>
    <t>110789204</t>
  </si>
  <si>
    <t>107992</t>
  </si>
  <si>
    <t>110799209</t>
  </si>
  <si>
    <t xml:space="preserve">Промышленная ул</t>
  </si>
  <si>
    <t xml:space="preserve">Перенести срок капитального ремонта внутридомовой инженерной системы электроснабжения на 2029-2031 годы</t>
  </si>
  <si>
    <t>110799203</t>
  </si>
  <si>
    <t xml:space="preserve">О нецелесообразности финансирования услуг и (или) работ по капитальному ремонту общего имущества в многоквартирном доме</t>
  </si>
  <si>
    <t xml:space="preserve">Размер предельной стоимости всех работ и (или) услуг по капитальному ремонту общего имущества в многоквартирном доме, предусмотренных Региональной программой, определенный в соответствии с постановлением Правительства Новосибирской области № 261-п, руб.</t>
  </si>
  <si>
    <t xml:space="preserve">Обоснованный размер ежемесячного взноса на капитальный ремонт, необходимого для выполнения всех работ и (или) услуг по капитальному ремонту общего имущества в многоквартирном доме, руб.</t>
  </si>
  <si>
    <t xml:space="preserve">Размер имеющейся задолженности у собственников помещений в многоквартирном доме перед региональным оператором, руб.</t>
  </si>
  <si>
    <t xml:space="preserve">Требуемый объем мер финансовой поддержки, в областном бюджете Новосибирской области, руб.</t>
  </si>
  <si>
    <t xml:space="preserve">Окупаемость, %</t>
  </si>
  <si>
    <t xml:space="preserve">Планируемый объем поступления взносов на капитальный ремонт от собственников помещений в многоквартирном доме, руб.</t>
  </si>
  <si>
    <t xml:space="preserve">Стоимость выполненных услуг и (или) работ по капитальному ремонту</t>
  </si>
  <si>
    <t xml:space="preserve">Стоимость работ, запланированных к проведению в рамках   краткосрочного плана реализации региональной программы капитального ремонта на 2023-2025 годы, руб.</t>
  </si>
  <si>
    <t xml:space="preserve">Начислено взносов с 2014 по 2022 год</t>
  </si>
  <si>
    <t xml:space="preserve">Возможность предоставления мер финансовой поддержки, предусмотренной в областном бюджете Новосибирской области</t>
  </si>
  <si>
    <t xml:space="preserve">Возможность принятия собственниками помещений многоквартирного дома решения о сокращении планируемого перечня услуг и (или) работ по капитальному ремонту</t>
  </si>
  <si>
    <t xml:space="preserve">Возможность принятия собственниками помещений многоквартирного дома решения по увеличению размера взноса на капитальный ремонт</t>
  </si>
  <si>
    <t xml:space="preserve">Заключение комиссии</t>
  </si>
  <si>
    <t xml:space="preserve">Дата решения</t>
  </si>
  <si>
    <t xml:space="preserve">№ решения</t>
  </si>
  <si>
    <t xml:space="preserve">г. Купино</t>
  </si>
  <si>
    <t xml:space="preserve">ул. Смородина, д. 14</t>
  </si>
  <si>
    <t>отсутствует</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</si>
  <si>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135,34 руб.с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</si>
  <si>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планируемого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01.10.2023</t>
  </si>
  <si>
    <t xml:space="preserve">г. Каргат</t>
  </si>
  <si>
    <t xml:space="preserve">ул. Транспортная, д. 24а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</si>
  <si>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90,69 руб.с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</si>
  <si>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01.10.2023</t>
  </si>
  <si>
    <t xml:space="preserve">г. Чулым</t>
  </si>
  <si>
    <t xml:space="preserve">ул. Ленина, д. 44</t>
  </si>
  <si>
    <t xml:space="preserve">994 669,44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</si>
  <si>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36,72 руб.с одного квадратного метра на единицу общей площади помещений в многоквартирном доме</t>
  </si>
  <si>
    <t xml:space="preserve">ул. Кожемякина, д. 44</t>
  </si>
  <si>
    <t xml:space="preserve">1 801 012,49 (по состоянию на 01.01.2023)</t>
  </si>
  <si>
    <t xml:space="preserve">ул. Кожемякина, д. 42</t>
  </si>
  <si>
    <t xml:space="preserve">878 683,88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</si>
  <si>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25,53 руб.с одного квадратного метра на единицу общей площади помещений в многоквартирном доме</t>
  </si>
  <si>
    <t xml:space="preserve">ул. Кожемякина, д. 38</t>
  </si>
  <si>
    <t xml:space="preserve">2 209 401,18 (по состоянию на 01.01.2023)</t>
  </si>
  <si>
    <t xml:space="preserve">ул. Кожемякина, д. 36</t>
  </si>
  <si>
    <t xml:space="preserve">852 436,65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</si>
  <si>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40,55 руб.с одного квадратного метра на единицу общей площади помещений в многоквартирном доме</t>
  </si>
  <si>
    <t xml:space="preserve">Элеваторный пер., д. 11</t>
  </si>
  <si>
    <t xml:space="preserve">2 164 893,03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</si>
  <si>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24,37 руб.с одного квадратного метра на единицу общей площади помещений в многоквартирном доме</t>
  </si>
  <si>
    <t xml:space="preserve">р.п. Сузун</t>
  </si>
  <si>
    <t xml:space="preserve">ул. Сельская, д. 4</t>
  </si>
  <si>
    <t xml:space="preserve">2 307 109,37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</si>
  <si>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50,21 руб.с одного квадратного метра на единицу общей площади помещений в многоквартирном доме</t>
  </si>
  <si>
    <t xml:space="preserve">д.п. Мочище</t>
  </si>
  <si>
    <t xml:space="preserve">Летный мкр., д.3</t>
  </si>
  <si>
    <t xml:space="preserve">1 323 857,29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</si>
  <si>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29,94 руб.с одного квадратного метра на единицу общей площади помещений в многоквартирном доме</t>
  </si>
  <si>
    <t xml:space="preserve">ул. Нечетный парк,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</si>
  <si>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43,2 руб.с одного квадратного метра на единицу общей площади помещений в многоквартирном доме</t>
  </si>
  <si>
    <t xml:space="preserve">ул. Молкомбинат, д. 2</t>
  </si>
  <si>
    <t xml:space="preserve">66 293,35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</si>
  <si>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56,26 руб.с одного квадратного метра на единицу общей площади помещений в многоквартирном доме</t>
  </si>
  <si>
    <t xml:space="preserve">ул. Советская, д. 40а</t>
  </si>
  <si>
    <t xml:space="preserve">98 655,16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</si>
  <si>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46,69 руб.с одного квадратного метра на единицу общей площади помещений в многоквартирном доме</t>
  </si>
  <si>
    <t xml:space="preserve">пер. Поселковый,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</si>
  <si>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50,11 руб.с одного квадратного метра на единицу общей площади помещений в многоквартирном доме</t>
  </si>
  <si>
    <t xml:space="preserve">ул. Станционная, д. 46б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</si>
  <si>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70,64 руб.с одного квадратного метра на единицу общей площади помещений в многоквартирном доме</t>
  </si>
  <si>
    <t xml:space="preserve">ул. Коммунистическая, д. 140</t>
  </si>
  <si>
    <t xml:space="preserve">16 037,76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</si>
  <si>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68,77 руб.с одного квадратного метра на единицу общей площади помещений в многоквартирном доме</t>
  </si>
  <si>
    <t xml:space="preserve">Мошковский район, п. Октябрьский</t>
  </si>
  <si>
    <t xml:space="preserve">ул. Октябрьская,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</si>
  <si>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43,09 руб.с одного квадратного метра на единицу общей площади помещений в многоквартирном доме</t>
  </si>
  <si>
    <t xml:space="preserve">р.п. Краснозерское</t>
  </si>
  <si>
    <t xml:space="preserve">ул. Чкалова,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</si>
  <si>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67,39 руб.с одного квадратного метра на единицу общей площади помещений в многоквартирном доме</t>
  </si>
  <si>
    <t xml:space="preserve">Искитимский район, п. Агролес</t>
  </si>
  <si>
    <t xml:space="preserve">ул. Парковая, д. 8</t>
  </si>
  <si>
    <t xml:space="preserve">2 233 341,29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</si>
  <si>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31,93 руб.с одного квадратного метра на единицу общей площади помещений в многоквартирном доме</t>
  </si>
  <si>
    <t xml:space="preserve">ул. Катодная, д. 6/1</t>
  </si>
  <si>
    <t xml:space="preserve">70 688,51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</si>
  <si>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60,63 руб.с одного квадратного метра на единицу общей площади помещений в многоквартирном доме</t>
  </si>
  <si>
    <t xml:space="preserve">г. Татарск</t>
  </si>
  <si>
    <t xml:space="preserve">ул. Володарского, д. 6</t>
  </si>
  <si>
    <t xml:space="preserve">2 491 482,63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</si>
  <si>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32,26 руб.с одного квадратного метра на единицу общей площади помещений в многоквартирном доме</t>
  </si>
  <si>
    <t xml:space="preserve">ул. Закриевского, д. 141</t>
  </si>
  <si>
    <t xml:space="preserve">1 334 350,40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</si>
  <si>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48,38 руб.с одного квадратного метра на единицу общей площади помещений в многоквартирном доме</t>
  </si>
  <si>
    <t xml:space="preserve">ул. Ленина, д. 54</t>
  </si>
  <si>
    <t xml:space="preserve">92 659,91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</si>
  <si>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63,37 руб.с одного квадратного метра на единицу общей площади помещений в многоквартирном доме</t>
  </si>
  <si>
    <t xml:space="preserve">ул. Ленина, д. 93</t>
  </si>
  <si>
    <t xml:space="preserve">552 376,25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</si>
  <si>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33,99 руб.с одного квадратного метра на единицу общей площади помещений в многоквартирном доме</t>
  </si>
  <si>
    <t xml:space="preserve">ул. Ленина,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</si>
  <si>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65,86 руб.с одного квадратного метра на единицу общей площади помещений в многоквартирном доме</t>
  </si>
  <si>
    <t xml:space="preserve">ул. Ленина, д. 17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</si>
  <si>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53,68 руб.с одного квадратного метра на единицу общей площади помещений в многоквартирном доме</t>
  </si>
  <si>
    <t xml:space="preserve">ул. Ленина, д. 19</t>
  </si>
  <si>
    <t xml:space="preserve">1 941 492,16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</si>
  <si>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52,48 руб.с одного квадратного метра на единицу общей площади помещений в многоквартирном доме</t>
  </si>
  <si>
    <t xml:space="preserve">ул. Ленина,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</si>
  <si>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61,45 руб.с одного квадратного метра на единицу общей площади помещений в многоквартирном доме</t>
  </si>
  <si>
    <t xml:space="preserve">г. Карасук</t>
  </si>
  <si>
    <t xml:space="preserve">ул. Есенина, д. 4</t>
  </si>
  <si>
    <t xml:space="preserve">5 646 798,8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</si>
  <si>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25,79 руб.с одного квадратного метра на единицу общей площади помещений в многоквартирном доме</t>
  </si>
  <si>
    <t xml:space="preserve">ул. Совхозная, д. 114</t>
  </si>
  <si>
    <t xml:space="preserve">1 547 139,23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</si>
  <si>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60,21 руб.с одного квадратного метра на единицу общей площади помещений в многоквартирном доме</t>
  </si>
  <si>
    <t xml:space="preserve">ул. Совхозная, д. 116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</si>
  <si>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79,21 руб.с одного квадратного метра на единицу общей площади помещений в многоквартирном доме</t>
  </si>
  <si>
    <t xml:space="preserve">ул. Железнодорожная, д. 32</t>
  </si>
  <si>
    <t xml:space="preserve">3 020 445,00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</si>
  <si>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74,69 руб.с одного квадратного метра на единицу общей площади помещений в многоквартирном доме</t>
  </si>
  <si>
    <t xml:space="preserve">г. Черепаново</t>
  </si>
  <si>
    <t xml:space="preserve">ул. Красный проспект,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</si>
  <si>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116,67 руб.с одного квадратного метра на единицу общей площади помещений в многоквартирном доме</t>
  </si>
  <si>
    <t xml:space="preserve">г. Барабинск</t>
  </si>
  <si>
    <t xml:space="preserve">ул. Октябрьская, д. 19</t>
  </si>
  <si>
    <t xml:space="preserve">4 367 110,90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</si>
  <si>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53,86 руб.с одного квадратного метра на единицу общей площади помещений в многоквартирном доме</t>
  </si>
  <si>
    <t xml:space="preserve">ул. Октябрьская, д. 21</t>
  </si>
  <si>
    <t xml:space="preserve">3 508 820,28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</si>
  <si>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36,91 руб.с одного квадратного метра на единицу общей площади помещений в многоквартирном доме</t>
  </si>
  <si>
    <t xml:space="preserve">пер. Индустриальный, д. 8</t>
  </si>
  <si>
    <t xml:space="preserve">730 266,10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</si>
  <si>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63,62 руб.с одного квадратного метра на единицу общей площади помещений в многоквартирном доме</t>
  </si>
  <si>
    <t xml:space="preserve">ул. Комарова, д. 22</t>
  </si>
  <si>
    <t xml:space="preserve">123 195,05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</si>
  <si>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68,6 руб.с одного квадратного метра на единицу общей площади помещений в многоквартирном доме</t>
  </si>
  <si>
    <t xml:space="preserve">ул. Коммунистическая, д. 35</t>
  </si>
  <si>
    <t xml:space="preserve">329 809,46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</si>
  <si>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58,79 руб.с одного квадратного метра на единицу общей площади помещений в многоквартирном доме</t>
  </si>
  <si>
    <t xml:space="preserve">ул. Коммунистическая, д. 37</t>
  </si>
  <si>
    <t xml:space="preserve">362 357,80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</si>
  <si>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61,53 руб.с одного квадратного метра на единицу общей площади помещений в многоквартирном доме</t>
  </si>
  <si>
    <t xml:space="preserve">ул. Кирова, д. 5</t>
  </si>
  <si>
    <t xml:space="preserve">2 313 461,11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</si>
  <si>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45,81 руб.с одного квадратного метра на единицу общей площади помещений в многоквартирном доме</t>
  </si>
  <si>
    <t xml:space="preserve">ул. Кирова, д. 9</t>
  </si>
  <si>
    <t xml:space="preserve">3 813 186,81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</si>
  <si>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45,79 руб.с одного квадратного метра на единицу общей площади помещений в многоквартирном доме</t>
  </si>
  <si>
    <t xml:space="preserve">ул. Кирова, д. 30</t>
  </si>
  <si>
    <t xml:space="preserve">2 611 240,59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</si>
  <si>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47,85 руб.с одного квадратного метра на единицу общей площади помещений в многоквартирном доме</t>
  </si>
  <si>
    <t xml:space="preserve">ул. Кирова, д. 40</t>
  </si>
  <si>
    <t xml:space="preserve">284 962,03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</si>
  <si>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67,23 руб.с одного квадратного метра на единицу общей площади помещений в многоквартирном доме</t>
  </si>
  <si>
    <t xml:space="preserve">ул. Кирова, д. 42</t>
  </si>
  <si>
    <t xml:space="preserve">275 125,15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</si>
  <si>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64,33 руб.с одного квадратного метра на единицу общей площади помещений в многоквартирном доме</t>
  </si>
  <si>
    <t xml:space="preserve">ул. Кирова, д. 44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</si>
  <si>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56,73 руб.с одного квадратного метра на единицу общей площади помещений в многоквартирном доме</t>
  </si>
  <si>
    <t xml:space="preserve">ул. Селезнева, д. 38</t>
  </si>
  <si>
    <t xml:space="preserve">3 073 581,07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</si>
  <si>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50,95 руб.с одного квадратного метра на единицу общей площади помещений в многоквартирном доме</t>
  </si>
  <si>
    <t xml:space="preserve">дп. Мочище</t>
  </si>
  <si>
    <t xml:space="preserve">Летный мкр., д.1</t>
  </si>
  <si>
    <t xml:space="preserve">97 110,61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</si>
  <si>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49,33 руб.с одного квадратного метра на единицу общей площади помещений в многоквартирном доме</t>
  </si>
  <si>
    <t xml:space="preserve">Летный мкр., д.2</t>
  </si>
  <si>
    <t xml:space="preserve">43 442,77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</si>
  <si>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50,68 руб.с одного квадратного метра на единицу общей площади помещений в многоквартирном доме</t>
  </si>
  <si>
    <t xml:space="preserve">с. Новомихайловка</t>
  </si>
  <si>
    <t xml:space="preserve">ул. Центральная, д. 11</t>
  </si>
  <si>
    <t xml:space="preserve">30 594,42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</si>
  <si>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50,18 руб.с одного квадратного метра на единицу общей площади помещений в многоквартирном доме</t>
  </si>
  <si>
    <t xml:space="preserve">ул. Докучаева, д. 18</t>
  </si>
  <si>
    <t xml:space="preserve">68 528,56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</si>
  <si>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98,06 руб.с одного квадратного метра на единицу общей площади помещений в многоквартирном доме</t>
  </si>
  <si>
    <t xml:space="preserve">ул. Костычева, д. 38/1</t>
  </si>
  <si>
    <t xml:space="preserve">2 199 051,88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</si>
  <si>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36,88 руб.с одного квадратного метра на единицу общей площади помещений в многоквартирном доме</t>
  </si>
  <si>
    <t xml:space="preserve">ул. Никитина, д. 93</t>
  </si>
  <si>
    <t xml:space="preserve">2 748 459,08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</si>
  <si>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38,22 руб.с одного квадратного метра на единицу общей площади помещений в многоквартирном доме</t>
  </si>
  <si>
    <t xml:space="preserve">ул. Никитина, д. 104</t>
  </si>
  <si>
    <t xml:space="preserve">2 337 706,14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</si>
  <si>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58,87 руб.с одного квадратного метра на единицу общей площади помещений в многоквартирном доме</t>
  </si>
  <si>
    <t xml:space="preserve">ул. Объединения, д. 10/1</t>
  </si>
  <si>
    <t xml:space="preserve">2 104 575,92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</si>
  <si>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44,13 руб.с одного квадратного метра на единицу общей площади помещений в многоквартирном доме</t>
  </si>
  <si>
    <t xml:space="preserve">ул. Ольги Жилиной, д. 88</t>
  </si>
  <si>
    <t xml:space="preserve">4 430 000,27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</si>
  <si>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23,09 руб.с одного квадратного метра на единицу общей площади помещений в многоквартирном доме</t>
  </si>
  <si>
    <t xml:space="preserve">ул. Семьи Шамшиных, д. 53б</t>
  </si>
  <si>
    <t xml:space="preserve">3 383 235,54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</si>
  <si>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57,68 руб.с одного квадратного метра на единицу общей площади помещений в многоквартирном доме</t>
  </si>
  <si>
    <t xml:space="preserve">ул. Филатова, д. 3</t>
  </si>
  <si>
    <t xml:space="preserve">5 769 947,20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</si>
  <si>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30,78 руб.с одного квадратного метра на единицу общей площади помещений в многоквартирном доме</t>
  </si>
  <si>
    <t xml:space="preserve">ул. Филатова, д. 8</t>
  </si>
  <si>
    <t xml:space="preserve">4 250 065,78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</si>
  <si>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47,91 руб.с одного квадратного метра на единицу общей площади помещений в многоквартирном доме</t>
  </si>
  <si>
    <t xml:space="preserve">ул. Деповская,д.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</si>
  <si>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63,82 руб.с одного квадратного метра на единицу общей площади помещений в многоквартирном доме</t>
  </si>
  <si>
    <t xml:space="preserve">ул. Ленина, д. 129</t>
  </si>
  <si>
    <t xml:space="preserve">73 801,02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</si>
  <si>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74,99 руб.с одного квадратного метра на единицу общей площади помещений в многоквартирном доме</t>
  </si>
  <si>
    <t xml:space="preserve">ул. Ленина, д. 133</t>
  </si>
  <si>
    <t xml:space="preserve">161 897,41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</si>
  <si>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64,8 руб.с одного квадратного метра на единицу общей площади помещений в многоквартирном доме</t>
  </si>
  <si>
    <t xml:space="preserve">ул. Ленина, д. 137</t>
  </si>
  <si>
    <t xml:space="preserve">1 532 126,45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</si>
  <si>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45,97 руб.с одного квадратного метра на единицу общей площади помещений в многоквартирном доме</t>
  </si>
  <si>
    <t xml:space="preserve">ул. Ленина, д. 149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</si>
  <si>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84,65 руб.с одного квадратного метра на единицу общей площади помещений в многоквартирном доме</t>
  </si>
  <si>
    <t xml:space="preserve">г. Куйбышев</t>
  </si>
  <si>
    <t xml:space="preserve">ул. Володарского, д. 59а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</si>
  <si>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100,39 руб.с одного квадратного метра на единицу общей площади помещений в многоквартирном доме</t>
  </si>
  <si>
    <t xml:space="preserve">рп. Маслянино</t>
  </si>
  <si>
    <t xml:space="preserve">ул. Ленинская, д. 45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</si>
  <si>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74,53 руб.с одного квадратного метра на единицу общей площади помещений в многоквартирном доме</t>
  </si>
  <si>
    <t xml:space="preserve">ул. Клубная, д. 96</t>
  </si>
  <si>
    <t xml:space="preserve">230 996,57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</si>
  <si>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95,13 руб.с одного квадратного метра на единицу общей площади помещений в многоквартирном доме</t>
  </si>
  <si>
    <t xml:space="preserve">ул. Колыванская, д. 5</t>
  </si>
  <si>
    <t xml:space="preserve">590 613,56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</si>
  <si>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35,53 руб.с одного квадратного метра на единицу общей площади помещений в многоквартирном доме</t>
  </si>
  <si>
    <t xml:space="preserve">ул. Красноводская,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</si>
  <si>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76,51 руб.с одного квадратного метра на единицу общей площади помещений в многоквартирном доме</t>
  </si>
  <si>
    <t xml:space="preserve">ул. Новоуральская, д. 18</t>
  </si>
  <si>
    <t xml:space="preserve">2 609 100,71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</si>
  <si>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43,87 руб.с одного квадратного метра на единицу общей площади помещений в многоквартирном доме</t>
  </si>
  <si>
    <t xml:space="preserve">ул. Таймырская, д. 1</t>
  </si>
  <si>
    <t xml:space="preserve">836 986,49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</si>
  <si>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55,47 руб.с одного квадратного метра на единицу общей площади помещений в многоквартирном доме</t>
  </si>
  <si>
    <t xml:space="preserve">с. Огнева-Заимка</t>
  </si>
  <si>
    <t xml:space="preserve">ул. Сельская,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</si>
  <si>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38,02 руб.с одного квадратного метра на единицу общей площади помещений в многоквартирном доме</t>
  </si>
  <si>
    <t xml:space="preserve">3-й кв-л,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</si>
  <si>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66,02 руб. 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</si>
  <si>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01.11.2023</t>
  </si>
  <si>
    <t xml:space="preserve">3-й кв-л,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</si>
  <si>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65,26 руб. с одного квадратного метра на единицу общей площади помещений в многоквартирном доме</t>
  </si>
  <si>
    <t xml:space="preserve">5-й кв-л.,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</si>
  <si>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65,83 руб. с одного квадратного метра на единицу общей площади помещений в многоквартирном доме</t>
  </si>
  <si>
    <t xml:space="preserve">6-й кв-л,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</si>
  <si>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59,12 руб. с одного квадратного метра на единицу общей площади помещений в многоквартирном доме</t>
  </si>
  <si>
    <t xml:space="preserve">7-й кв-л,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</si>
  <si>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61,04 руб. с одного квадратного метра на единицу общей площади помещений в многоквартирном доме</t>
  </si>
  <si>
    <t xml:space="preserve">7-й кв-л,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</si>
  <si>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73,74 руб. с одного квадратного метра на единицу общей площади помещений в многоквартирном доме</t>
  </si>
  <si>
    <t xml:space="preserve">7-й кв-л,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</si>
  <si>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81,87 руб. с одного квадратного метра на единицу общей площади помещений в многоквартирном доме</t>
  </si>
  <si>
    <t xml:space="preserve">б-р. Молодежи,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</si>
  <si>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54,63  руб. с одного квадратного метра на единицу общей площади помещений в многоквартирном доме</t>
  </si>
  <si>
    <t xml:space="preserve">мкр. Дом отдыха Мочище,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</si>
  <si>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49,20  руб. с одного квадратного метра на единицу общей площади помещений в многоквартирном доме</t>
  </si>
  <si>
    <t xml:space="preserve">Морской проспект,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</si>
  <si>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41,16 руб. с одного квадратного метра на единицу общей площади помещений в многоквартирном доме</t>
  </si>
  <si>
    <t xml:space="preserve">Морской проспект,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</si>
  <si>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35,55 руб. с одного квадратного метра на единицу общей площади помещений в многоквартирном доме</t>
  </si>
  <si>
    <t xml:space="preserve">проспект Дзержинского, д. 79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</si>
  <si>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40,59 руб. с одного квадратного метра на единицу общей площади помещений в многоквартирном доме</t>
  </si>
  <si>
    <t xml:space="preserve">тер. Военного городка, 57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</si>
  <si>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22,97 руб. с одного квадратного метра на единицу общей площади помещений в многоквартирном доме</t>
  </si>
  <si>
    <t xml:space="preserve">ул. 1-ая Шевцовой, д. 39/1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</si>
  <si>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50,30 руб. с одного квадратного метра на единицу общей площади помещений в многоквартирном доме</t>
  </si>
  <si>
    <t xml:space="preserve">ул. 1-й Краснодонский пер.,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</si>
  <si>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33,23 руб. с одного квадратного метра на единицу общей площади помещений в многоквартирном доме</t>
  </si>
  <si>
    <t xml:space="preserve">ул. 1-я Шевцовой, д. 29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</si>
  <si>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69,93 руб. с одного квадратного метра на единицу общей площади помещений в многоквартирном доме</t>
  </si>
  <si>
    <t xml:space="preserve">ул. 1-я Шевцовой,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</si>
  <si>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65,89 руб. с одного квадратного метра на единицу общей площади помещений в многоквартирном доме</t>
  </si>
  <si>
    <t xml:space="preserve">ул. 1-я Шевцовой, д. 35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</si>
  <si>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48,73 руб. с одного квадратного метра на единицу общей площади помещений в многоквартирном доме</t>
  </si>
  <si>
    <t xml:space="preserve">ул. 1-я Шевцовой,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</si>
  <si>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51,85  руб. с одного квадратного метра на единицу общей площади помещений в многоквартирном доме</t>
  </si>
  <si>
    <t xml:space="preserve">ул. 1-я Шевцовой, д. 37/1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</si>
  <si>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58,22  руб. с одного квадратного метра на единицу общей площади помещений в многоквартирном доме</t>
  </si>
  <si>
    <t xml:space="preserve">ул. 1-я Шевцовой,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</si>
  <si>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52,45 руб. с одного квадратного метра на единицу общей площади помещений в многоквартирном доме</t>
  </si>
  <si>
    <t xml:space="preserve">ул. 2-я Союза Молодежи, д. 20б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</si>
  <si>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55,37 руб. с одного квадратного метра на единицу общей площади помещений в многоквартирном доме</t>
  </si>
  <si>
    <t xml:space="preserve">ул. 20 Партсъезда,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</si>
  <si>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60,80 руб. с одного квадратного метра на единицу общей площади помещений в многоквартирном доме</t>
  </si>
  <si>
    <t xml:space="preserve">ул. 3-й пер. Бурденко,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</si>
  <si>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до54,84  руб. с одного квадратного метра на единицу общей площади помещений в многоквартирном доме</t>
  </si>
  <si>
    <t xml:space="preserve">ул. Авиастроителей,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</si>
  <si>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31,64 руб. с одного квадратного метра на единицу общей площади помещений в многоквартирном доме</t>
  </si>
  <si>
    <t xml:space="preserve">ул. Аксенова,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</si>
  <si>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54,93 руб. с одного квадратного метра на единицу общей площади помещений в многоквартирном доме</t>
  </si>
  <si>
    <t xml:space="preserve">ул. Аэропорт, д. 34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</si>
  <si>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27,55 руб. с одного квадратного метра на единицу общей площади помещений в многоквартирном доме</t>
  </si>
  <si>
    <t xml:space="preserve">ул. Аэропорт,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</si>
  <si>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49,73 руб. с одного квадратного метра на единицу общей площади помещений в многоквартирном доме</t>
  </si>
  <si>
    <t xml:space="preserve">ул. Аэропорт,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</si>
  <si>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32,72 руб. с одного квадратного метра на единицу общей площади помещений в многоквартирном доме</t>
  </si>
  <si>
    <t xml:space="preserve">ул. Богдана Хмельницкого,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</si>
  <si>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47,67 руб. с одного квадратного метра на единицу общей площади помещений в многоквартирном доме</t>
  </si>
  <si>
    <t xml:space="preserve">ул. Богдана Хмельницкого, д. 60/1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</si>
  <si>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28,15 руб. с одного квадратного метра на единицу общей площади помещений в многоквартирном доме</t>
  </si>
  <si>
    <t xml:space="preserve">ул. Богдана Хмельницкого, д. 83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</si>
  <si>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до31,16  руб. с одного квадратного метра на единицу общей площади помещений в многоквартирном доме</t>
  </si>
  <si>
    <t xml:space="preserve">ул. Богдана Хмельницкого, д. 85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</si>
  <si>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29,58 руб. с одного квадратного метра на единицу общей площади помещений в многоквартирном доме</t>
  </si>
  <si>
    <t xml:space="preserve">ул. Бориса Богаткова, д. 155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</si>
  <si>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27,45 руб. с одного квадратного метра на единицу общей площади помещений в многоквартирном доме</t>
  </si>
  <si>
    <t xml:space="preserve">ул. Бориса Богаткова, д. 186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</si>
  <si>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32,82  руб. с одного квадратного метра на единицу общей площади помещений в многоквартирном доме</t>
  </si>
  <si>
    <t xml:space="preserve">ул. Ботаническая, д. 33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</si>
  <si>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34,97 руб. с одного квадратного метра на единицу общей площади помещений в многоквартирном доме</t>
  </si>
  <si>
    <t xml:space="preserve">ул. Бурденко, д. 56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</si>
  <si>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46,21 руб. с одного квадратного метра на единицу общей площади помещений в многоквартирном доме</t>
  </si>
  <si>
    <t xml:space="preserve">ул. Бурденко, д. 60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</si>
  <si>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59,85 руб. с одного квадратного метра на единицу общей площади помещений в многоквартирном доме</t>
  </si>
  <si>
    <t xml:space="preserve">ул. Вавилова, д. 6б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</si>
  <si>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50,46 руб. с одного квадратного метра на единицу общей площади помещений в многоквартирном доме</t>
  </si>
  <si>
    <t xml:space="preserve">ул. Ватутина, д. 25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</si>
  <si>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37,74 руб. с одного квадратного метра на единицу общей площади помещений в многоквартирном доме</t>
  </si>
  <si>
    <t xml:space="preserve">рп. Линево</t>
  </si>
  <si>
    <t xml:space="preserve">ул. Весенняя,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</si>
  <si>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30,85 руб. с одного квадратного метра на единицу общей площади помещений в многоквартирном доме</t>
  </si>
  <si>
    <t xml:space="preserve">ул. Ветка,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</si>
  <si>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23,57 руб. с одного квадратного метра на единицу общей площади помещений в многоквартирном доме</t>
  </si>
  <si>
    <t xml:space="preserve">ул. Владимировская,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</si>
  <si>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24,70 руб. с одного квадратного метра на единицу общей площади помещений в многоквартирном доме</t>
  </si>
  <si>
    <t xml:space="preserve">г. Обь</t>
  </si>
  <si>
    <t xml:space="preserve">ул. Военный городок, д. 106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</si>
  <si>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29,19 руб. с одного квадратного метра на единицу общей площади помещений в многоквартирном доме</t>
  </si>
  <si>
    <t xml:space="preserve">ул. Вокзальная,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</si>
  <si>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36,04 руб. с одного квадратного метра на единицу общей площади помещений в многоквартирном доме</t>
  </si>
  <si>
    <t xml:space="preserve">ул. Гастелло,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</si>
  <si>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49,02 руб. с одного квадратного метра на единицу общей площади помещений в многоквартирном доме</t>
  </si>
  <si>
    <t xml:space="preserve">ул. Гоголя,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</si>
  <si>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37,52 руб. с одного квадратного метра на единицу общей площади помещений в многоквартирном доме</t>
  </si>
  <si>
    <t xml:space="preserve">ул. Гоголя, д. 29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</si>
  <si>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27,36 руб. с одного квадратного метра на единицу общей площади помещений в многоквартирном доме</t>
  </si>
  <si>
    <t xml:space="preserve">рп. Коченево</t>
  </si>
  <si>
    <t xml:space="preserve">ул. Гоголя,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</si>
  <si>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35,29 руб. с одного квадратного метра на единицу общей площади помещений в многоквартирном доме</t>
  </si>
  <si>
    <t xml:space="preserve">ул. Горная, д. 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</si>
  <si>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26,29 руб. с одного квадратного метра на единицу общей площади помещений в многоквартирном доме</t>
  </si>
  <si>
    <t xml:space="preserve">ул. Гризодубовой, д. 40/2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</si>
  <si>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56,71 руб. с одного квадратного метра на единицу общей площади помещений в многоквартирном доме</t>
  </si>
  <si>
    <t xml:space="preserve">ул. Гусинобродский тракт,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</si>
  <si>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28,62 руб. с одного квадратного метра на единицу общей площади помещений в многоквартирном доме</t>
  </si>
  <si>
    <t xml:space="preserve">ул. Декабристов, д. 66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</si>
  <si>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55,43 руб. с одного квадратного метра на единицу общей площади помещений в многоквартирном доме</t>
  </si>
  <si>
    <t xml:space="preserve">ул. Депутатская,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</si>
  <si>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26,72 руб. с одного квадратного метра на единицу общей площади помещений в многоквартирном доме</t>
  </si>
  <si>
    <t xml:space="preserve">ул. Добролюбова, д. 142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</si>
  <si>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57,80 руб. с одного квадратного метра на единицу общей площади помещений в многоквартирном доме</t>
  </si>
  <si>
    <t xml:space="preserve">ул. Дуси Ковальчук, д. 183а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</si>
  <si>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31,33 руб. с одного квадратного метра на единицу общей площади помещений в многоквартирном доме</t>
  </si>
  <si>
    <t xml:space="preserve">ул. Дуси Ковальчук, д. 185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</si>
  <si>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33,07 руб. с одного квадратного метра на единицу общей площади помещений в многоквартирном доме</t>
  </si>
  <si>
    <t xml:space="preserve">ул. Есенина, д. 51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</si>
  <si>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23,39  руб. с одного квадратного метра на единицу общей площади помещений в многоквартирном доме</t>
  </si>
  <si>
    <t xml:space="preserve">ст. Кабаклы</t>
  </si>
  <si>
    <t xml:space="preserve">ул. Железнодорожная,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</si>
  <si>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53,90 руб. с одного квадратного метра на единицу общей площади помещений в многоквартирном доме</t>
  </si>
  <si>
    <t xml:space="preserve">ж/д ст. Восточная</t>
  </si>
  <si>
    <t xml:space="preserve">ул. Железнодорожная,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</si>
  <si>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40,23  руб. с одного квадратного метра на единицу общей площади помещений в многоквартирном доме</t>
  </si>
  <si>
    <t xml:space="preserve">ул. Забалуева,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</si>
  <si>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55,08 руб. с одного квадратного метра на единицу общей площади помещений в многоквартирном доме</t>
  </si>
  <si>
    <t xml:space="preserve">ул. Забалуева,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</si>
  <si>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55,39 руб. с одного квадратного метра на единицу общей площади помещений в многоквартирном доме</t>
  </si>
  <si>
    <t xml:space="preserve">ул. Залесского,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</si>
  <si>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38,76 руб. с одного квадратного метра на единицу общей площади помещений в многоквартирном доме</t>
  </si>
  <si>
    <t xml:space="preserve">ул. Индустриальная,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</si>
  <si>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31,51 руб. с одного квадратного метра на единицу общей площади помещений в многоквартирном доме</t>
  </si>
  <si>
    <t xml:space="preserve">ул. Катодная,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</si>
  <si>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71,73 руб. с одного квадратного метра на единицу общей площади помещений в многоквартирном доме</t>
  </si>
  <si>
    <t xml:space="preserve">ул. Катодная,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</si>
  <si>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74,37 руб. с одного квадратного метра на единицу общей площади помещений в многоквартирном доме</t>
  </si>
  <si>
    <t xml:space="preserve">рп. Чик</t>
  </si>
  <si>
    <t xml:space="preserve">ул. Квартал 1,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</si>
  <si>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43,05 руб. с одного квадратного метра на единицу общей площади помещений в многоквартирном доме</t>
  </si>
  <si>
    <t xml:space="preserve">ул. Кисловодская,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</si>
  <si>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71,13  руб. с одного квадратного метра на единицу общей площади помещений в многоквартирном доме</t>
  </si>
  <si>
    <t xml:space="preserve">ул. Колхидская, д. 25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</si>
  <si>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41,45 руб. с одного квадратного метра на единицу общей площади помещений в многоквартирном доме</t>
  </si>
  <si>
    <t xml:space="preserve">ул. Колхидская,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</si>
  <si>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30,84  руб. с одного квадратного метра на единицу общей площади помещений в многоквартирном доме</t>
  </si>
  <si>
    <t xml:space="preserve">ул. Колхидская, д. 27а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</si>
  <si>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71,65 руб. с одного квадратного метра на единицу общей площади помещений в многоквартирном доме</t>
  </si>
  <si>
    <t xml:space="preserve">ул. Кольцова, д. 128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</si>
  <si>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48,99 руб. с одного квадратного метра на единицу общей площади помещений в многоквартирном доме</t>
  </si>
  <si>
    <t xml:space="preserve">ул. Коммунистический пр-кт,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</si>
  <si>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30,23 руб. с одного квадратного метра на единицу общей площади помещений в многоквартирном доме</t>
  </si>
  <si>
    <t xml:space="preserve">ул. Коммунистический пр-кт,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</si>
  <si>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30,65 руб. с одного квадратного метра на единицу общей площади помещений в многоквартирном доме</t>
  </si>
  <si>
    <t xml:space="preserve">ул. Коммунистический пр-кт,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</si>
  <si>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30,66 руб. с одного квадратного метра на единицу общей площади помещений в многоквартирном доме</t>
  </si>
  <si>
    <t xml:space="preserve">с. Майское</t>
  </si>
  <si>
    <t xml:space="preserve">ул. Комсомольская,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</si>
  <si>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71,34 руб. с одного квадратного метра на единицу общей площади помещений в многоквартирном доме</t>
  </si>
  <si>
    <t xml:space="preserve">п. Чернореченский</t>
  </si>
  <si>
    <t xml:space="preserve">ул. Кооперативная,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</si>
  <si>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61,00  руб. с одного квадратного метра на единицу общей площади помещений в многоквартирном доме</t>
  </si>
  <si>
    <t xml:space="preserve">ул. Кооперативная,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</si>
  <si>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63,81 руб. с одного квадратного метра на единицу общей площади помещений в многоквартирном доме</t>
  </si>
  <si>
    <t xml:space="preserve">ул. Кооперативная,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</si>
  <si>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50,00  руб. с одного квадратного метра на единицу общей площади помещений в многоквартирном доме</t>
  </si>
  <si>
    <t xml:space="preserve">ул. Костычева, д. 40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</si>
  <si>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45,03  руб. с одного квадратного метра на единицу общей площади помещений в многоквартирном доме</t>
  </si>
  <si>
    <t xml:space="preserve">ул. Костычева, д. 40/1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</si>
  <si>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52,40 руб. с одного квадратного метра на единицу общей площади помещений в многоквартирном доме</t>
  </si>
  <si>
    <t xml:space="preserve">ул. Котовского,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</si>
  <si>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40,58  руб. с одного квадратного метра на единицу общей площади помещений в многоквартирном доме</t>
  </si>
  <si>
    <t xml:space="preserve">ул. Красина, д. 72а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</si>
  <si>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52,86 руб. с одного квадратного метра на единицу общей площади помещений в многоквартирном доме</t>
  </si>
  <si>
    <t xml:space="preserve">ул. Красина, д. 72в</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</si>
  <si>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28,93  руб. с одного квадратного метра на единицу общей площади помещений в многоквартирном доме</t>
  </si>
  <si>
    <t xml:space="preserve">ул. Красный пр-кт, д. 175б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</si>
  <si>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54,25 руб. с одного квадратного метра на единицу общей площади помещений в многоквартирном доме</t>
  </si>
  <si>
    <t xml:space="preserve">ул. Красный пр-кт, д. 33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</si>
  <si>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31,47  руб. с одного квадратного метра на единицу общей площади помещений в многоквартирном доме</t>
  </si>
  <si>
    <t xml:space="preserve">ул. Красный проспект,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</si>
  <si>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42,65 руб. с одного квадратного метра на единицу общей площади помещений в многоквартирном доме</t>
  </si>
  <si>
    <t xml:space="preserve">ул. Красный проспект, д. 179а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</si>
  <si>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36,74  руб. с одного квадратного метра на единицу общей площади помещений в многоквартирном доме</t>
  </si>
  <si>
    <t xml:space="preserve">ул. Красный проспект, д. 56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</si>
  <si>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46,53  руб. с одного квадратного метра на единицу общей площади помещений в многоквартирном доме</t>
  </si>
  <si>
    <t xml:space="preserve">ул. Красный Сокол, д. 18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</si>
  <si>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45,95 руб. с одного квадратного метра на единицу общей площади помещений в многоквартирном доме</t>
  </si>
  <si>
    <t xml:space="preserve">ул. Красный Сокол,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</si>
  <si>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52,63  руб. с одного квадратного метра на единицу общей площади помещений в многоквартирном доме</t>
  </si>
  <si>
    <t xml:space="preserve">ул. Крылова, д. 7/Красный пр-кт, д. 66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</si>
  <si>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30,62  руб. с одного квадратного метра на единицу общей площади помещений в многоквартирном доме</t>
  </si>
  <si>
    <t xml:space="preserve">ул. Кузьмы Минина, д. 22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</si>
  <si>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29,24  руб. с одного квадратного метра на единицу общей площади помещений в многоквартирном доме</t>
  </si>
  <si>
    <t xml:space="preserve">ул. Кузьмы Минина,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</si>
  <si>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61,56 руб. с одного квадратного метра на единицу общей площади помещений в многоквартирном доме</t>
  </si>
  <si>
    <t xml:space="preserve">ул. Лазарева, д. 22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</si>
  <si>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77,41 руб. с одного квадратного метра на единицу общей площади помещений в многоквартирном доме</t>
  </si>
  <si>
    <t xml:space="preserve">ул. Лазарева, д. 26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</si>
  <si>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30,04 руб. с одного квадратного метра на единицу общей площади помещений в многоквартирном доме</t>
  </si>
  <si>
    <t xml:space="preserve">ул. Лазарева, д. 28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</si>
  <si>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33,81 руб. с одного квадратного метра на единицу общей площади помещений в многоквартирном доме</t>
  </si>
  <si>
    <t xml:space="preserve">ул. Ленина,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</si>
  <si>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32,26 руб. с одного квадратного метра на единицу общей площади помещений в многоквартирном доме</t>
  </si>
  <si>
    <t xml:space="preserve">с. Венгерово</t>
  </si>
  <si>
    <t xml:space="preserve">ул. Ленина, д. 82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</si>
  <si>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45,42 руб. с одного квадратного метра на единицу общей площади помещений в многоквартирном доме</t>
  </si>
  <si>
    <t xml:space="preserve">ул. Листвянская,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</si>
  <si>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30,60 руб. с одного квадратного метра на единицу общей площади помещений в многоквартирном доме</t>
  </si>
  <si>
    <t xml:space="preserve">ул. Листвянская,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</si>
  <si>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28,09 руб. с одного квадратного метра на единицу общей площади помещений в многоквартирном доме</t>
  </si>
  <si>
    <t xml:space="preserve">ул. Листвянская,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</si>
  <si>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31,02 руб. с одного квадратного метра на единицу общей площади помещений в многоквартирном доме</t>
  </si>
  <si>
    <t xml:space="preserve">ул. Листвянская,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</si>
  <si>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31,82 руб. с одного квадратного метра на единицу общей площади помещений в многоквартирном доме</t>
  </si>
  <si>
    <t xml:space="preserve">ул. Максима Горького,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</si>
  <si>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44,71 руб. с одного квадратного метра на единицу общей площади помещений в многоквартирном доме</t>
  </si>
  <si>
    <t xml:space="preserve">ул. Марии Ульяновой,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</si>
  <si>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59,20  руб. с одного квадратного метра на единицу общей площади помещений в многоквартирном доме</t>
  </si>
  <si>
    <t xml:space="preserve">ул. Мира,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</si>
  <si>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44,75 руб. с одного квадратного метра на единицу общей площади помещений в многоквартирном доме</t>
  </si>
  <si>
    <t xml:space="preserve">ул. Мира, д. 34а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</si>
  <si>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41,47 руб. с одного квадратного метра на единицу общей площади помещений в многоквартирном доме</t>
  </si>
  <si>
    <t xml:space="preserve">ул. Мира, д. 57</t>
  </si>
  <si>
    <t xml:space="preserve">ул. Молодости, д. 18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</si>
  <si>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26,35 руб. с одного квадратного метра на единицу общей площади помещений в многоквартирном доме</t>
  </si>
  <si>
    <t xml:space="preserve">ул. Народная, д. 43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</si>
  <si>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23,75  руб. с одного квадратного метра на единицу общей площади помещений в многоквартирном доме</t>
  </si>
  <si>
    <t xml:space="preserve">ул. Народная, д. 61/1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</si>
  <si>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27,06 руб. с одного квадратного метра на единицу общей площади помещений в многоквартирном доме</t>
  </si>
  <si>
    <t xml:space="preserve">ул. Народная, д. 63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</si>
  <si>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50,68 руб. с одного квадратного метра на единицу общей площади помещений в многоквартирном доме</t>
  </si>
  <si>
    <t xml:space="preserve">ул. Нахимова,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</si>
  <si>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47,37 руб. с одного квадратного метра на единицу общей площади помещений в многоквартирном доме</t>
  </si>
  <si>
    <t xml:space="preserve">ул. Национальная,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</si>
  <si>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29,58 руб. с одного квадратного метра на единицу общей площади помещений в многоквартирном доме</t>
  </si>
  <si>
    <t xml:space="preserve">ул. Национальная,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</si>
  <si>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42,02 руб. с одного квадратного метра на единицу общей площади помещений в многоквартирном доме</t>
  </si>
  <si>
    <t xml:space="preserve">ул. Невельского, д. 47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</si>
  <si>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38,41 руб. с одного квадратного метра на единицу общей площади помещений в многоквартирном доме</t>
  </si>
  <si>
    <t xml:space="preserve">ул. Немировича-Данченко, д. 112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</si>
  <si>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27,95 руб. с одного квадратного метра на единицу общей площади помещений в многоквартирном доме</t>
  </si>
  <si>
    <t xml:space="preserve">ул. Нечетный парк,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</si>
  <si>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35,68 руб. с одного квадратного метра на единицу общей площади помещений в многоквартирном доме</t>
  </si>
  <si>
    <t xml:space="preserve">ул. Новоуральская,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</si>
  <si>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35,75 руб. с одного квадратного метра на единицу общей площади помещений в многоквартирном доме</t>
  </si>
  <si>
    <t xml:space="preserve">ул. Новоуральская,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</si>
  <si>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47,50  руб. с одного квадратного метра на единицу общей площади помещений в многоквартирном доме</t>
  </si>
  <si>
    <t xml:space="preserve">ул. Обогатительная,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</si>
  <si>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35,36 руб. с одного квадратного метра на единицу общей площади помещений в многоквартирном доме</t>
  </si>
  <si>
    <t xml:space="preserve">ул. Объединения, д. 102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</si>
  <si>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58,15 руб. с одного квадратного метра на единицу общей площади помещений в многоквартирном доме</t>
  </si>
  <si>
    <t xml:space="preserve">ул. Орджоникидзе,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</si>
  <si>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36,19 руб. с одного квадратного метра на единицу общей площади помещений в многоквартирном доме</t>
  </si>
  <si>
    <t xml:space="preserve">ул. Падунская,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</si>
  <si>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54,71 руб. с одного квадратного метра на единицу общей площади помещений в многоквартирном доме</t>
  </si>
  <si>
    <t xml:space="preserve">ул. Пархоменко,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</si>
  <si>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27,64 руб. с одного квадратного метра на единицу общей площади помещений в многоквартирном доме</t>
  </si>
  <si>
    <t xml:space="preserve">п. Смоленский</t>
  </si>
  <si>
    <t xml:space="preserve">ул. Победы,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</si>
  <si>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41,18 руб. с одного квадратного метра на единицу общей площади помещений в многоквартирном доме</t>
  </si>
  <si>
    <t xml:space="preserve">ул. Победы,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</si>
  <si>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40,08 руб. с одного квадратного метра на единицу общей площади помещений в многоквартирном доме</t>
  </si>
  <si>
    <t xml:space="preserve">ул. Ползунова,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</si>
  <si>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64,91 руб. с одного квадратного метра на единицу общей площади помещений в многоквартирном доме</t>
  </si>
  <si>
    <t xml:space="preserve">ул. Приморская,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</si>
  <si>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45,46 руб. с одного квадратного метра на единицу общей площади помещений в многоквартирном доме</t>
  </si>
  <si>
    <t xml:space="preserve">ул. Приморская, д. 17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</si>
  <si>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39,17 руб. с одного квадратного метра на единицу общей площади помещений в многоквартирном доме</t>
  </si>
  <si>
    <t xml:space="preserve">ул. Промкирпичная,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</si>
  <si>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43,99 руб. с одного квадратного метра на единицу общей площади помещений в многоквартирном доме</t>
  </si>
  <si>
    <t xml:space="preserve">ул. Промышленная,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</si>
  <si>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31,98 руб. с одного квадратного метра на единицу общей площади помещений в многоквартирном доме</t>
  </si>
  <si>
    <t xml:space="preserve">г. Искитим</t>
  </si>
  <si>
    <t xml:space="preserve">ул. Прорабская, д. 10а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</si>
  <si>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88,66 руб. с одного квадратного метра на единицу общей площади помещений в многоквартирном доме</t>
  </si>
  <si>
    <t xml:space="preserve">ул. Романова, д. 57а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</si>
  <si>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76,18 руб. с одного квадратного метра на единицу общей площади помещений в многоквартирном доме</t>
  </si>
  <si>
    <t xml:space="preserve">ул. Салтыкова-Щедрина,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</si>
  <si>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53,59 руб. с одного квадратного метра на единицу общей площади помещений в многоквартирном доме</t>
  </si>
  <si>
    <t xml:space="preserve">ул. Свердлова,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</si>
  <si>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26,26 руб. с одного квадратного метра на единицу общей площади помещений в многоквартирном доме</t>
  </si>
  <si>
    <t xml:space="preserve">ул. Свердлова,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</si>
  <si>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23,48 руб. с одного квадратного метра на единицу общей площади помещений в многоквартирном доме</t>
  </si>
  <si>
    <t xml:space="preserve">ул. Серебренниковская,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</si>
  <si>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31,27 руб. с одного квадратного метра на единицу общей площади помещений в многоквартирном доме</t>
  </si>
  <si>
    <t xml:space="preserve">ул. Серебренниковская,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</si>
  <si>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31,20 руб. с одного квадратного метра на единицу общей площади помещений в многоквартирном доме</t>
  </si>
  <si>
    <t xml:space="preserve">ул. Советская,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</si>
  <si>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25,84 руб. с одного квадратного метра на единицу общей площади помещений в многоквартирном доме</t>
  </si>
  <si>
    <t xml:space="preserve">ул. Советская,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</si>
  <si>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42,74 руб. с одного квадратного метра на единицу общей площади помещений в многоквартирном доме</t>
  </si>
  <si>
    <t xml:space="preserve">ул. Станиславского,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</si>
  <si>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25,21 руб. с одного квадратного метра на единицу общей площади помещений в многоквартирном доме</t>
  </si>
  <si>
    <t xml:space="preserve">ул. Строительная, д. 15а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</si>
  <si>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93,75 руб. с одного квадратного метра на единицу общей площади помещений в многоквартирном доме</t>
  </si>
  <si>
    <t xml:space="preserve">п. Октябрьский</t>
  </si>
  <si>
    <t xml:space="preserve">ул. Строительная,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</si>
  <si>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25,80 руб. с одного квадратного метра на единицу общей площади помещений в многоквартирном доме</t>
  </si>
  <si>
    <t xml:space="preserve">ул. Сухарная,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</si>
  <si>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71,93 руб. с одного квадратного метра на единицу общей площади помещений в многоквартирном доме</t>
  </si>
  <si>
    <t xml:space="preserve">ул. Сухарная, д. 86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</si>
  <si>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56,66 руб. с одного квадратного метра на единицу общей площади помещений в многоквартирном доме</t>
  </si>
  <si>
    <t xml:space="preserve">ул. Театральная,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</si>
  <si>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39,44 руб. с одного квадратного метра на единицу общей площади помещений в многоквартирном доме</t>
  </si>
  <si>
    <t xml:space="preserve">ул. Тенистая,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</si>
  <si>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50,65 руб. с одного квадратного метра на единицу общей площади помещений в многоквартирном доме</t>
  </si>
  <si>
    <t xml:space="preserve">ул. Тепличная,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</si>
  <si>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38,81 руб. с одного квадратного метра на единицу общей площади помещений в многоквартирном доме</t>
  </si>
  <si>
    <t xml:space="preserve">ул. Тепличная,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</si>
  <si>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39,90 руб. с одного квадратного метра на единицу общей площади помещений в многоквартирном доме</t>
  </si>
  <si>
    <t xml:space="preserve">ул. Тепличная,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</si>
  <si>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46,73 руб. с одного квадратного метра на единицу общей площади помещений в многоквартирном доме</t>
  </si>
  <si>
    <t xml:space="preserve">ул. Тепличная,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</si>
  <si>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43,15 руб. с одного квадратного метра на единицу общей площади помещений в многоквартирном доме</t>
  </si>
  <si>
    <t xml:space="preserve">ул. Тепличная,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</si>
  <si>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36,02 руб. с одного квадратного метра на единицу общей площади помещений в многоквартирном доме</t>
  </si>
  <si>
    <t xml:space="preserve">ул. Тимирязева, д. 2в</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</si>
  <si>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36,89 руб. с одного квадратного метра на единицу общей площади помещений в многоквартирном доме</t>
  </si>
  <si>
    <t xml:space="preserve">ул. Трикотажная,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</si>
  <si>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35,74 руб. с одного квадратного метра на единицу общей площади помещений в многоквартирном доме</t>
  </si>
  <si>
    <t xml:space="preserve">ул. Трикотажная, д. 60/1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</si>
  <si>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32,11 руб. с одного квадратного метра на единицу общей площади помещений в многоквартирном доме</t>
  </si>
  <si>
    <t xml:space="preserve">ул. Урицкого,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</si>
  <si>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40,81 руб. с одного квадратного метра на единицу общей площади помещений в многоквартирном доме</t>
  </si>
  <si>
    <t xml:space="preserve">ул. Урицкого,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</si>
  <si>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26,85 руб. с одного квадратного метра на единицу общей площади помещений в многоквартирном доме</t>
  </si>
  <si>
    <t xml:space="preserve">ул. Урицкого,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</si>
  <si>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39,98 руб. с одного квадратного метра на единицу общей площади помещений в многоквартирном доме</t>
  </si>
  <si>
    <t xml:space="preserve">ул. Фабричная, д. 19б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</si>
  <si>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57,16 руб. с одного квадратного метра на единицу общей площади помещений в многоквартирном доме</t>
  </si>
  <si>
    <t xml:space="preserve">ул. Фасадная,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</si>
  <si>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49,54 руб. с одного квадратного метра на единицу общей площади помещений в многоквартирном доме</t>
  </si>
  <si>
    <t xml:space="preserve">ул. Фасадная, д. 28/1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</si>
  <si>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51,08 руб. с одного квадратного метра на единицу общей площади помещений в многоквартирном доме</t>
  </si>
  <si>
    <t xml:space="preserve">ул. Федора Ивачева,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</si>
  <si>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39,21 руб. с одного квадратного метра на единицу общей площади помещений в многоквартирном доме</t>
  </si>
  <si>
    <t xml:space="preserve">ул. Физкультурная, д. 22б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</si>
  <si>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62,08 руб. с одного квадратного метра на единицу общей площади помещений в многоквартирном доме</t>
  </si>
  <si>
    <t xml:space="preserve">ул. Физкультурная,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</si>
  <si>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30,08 руб. с одного квадратного метра на единицу общей площади помещений в многоквартирном доме</t>
  </si>
  <si>
    <t xml:space="preserve">ул. Халтурина,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</si>
  <si>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28,08 руб. с одного квадратного метра на единицу общей площади помещений в многоквартирном доме</t>
  </si>
  <si>
    <t xml:space="preserve">ул. Халтурина, д. 35/1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</si>
  <si>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35,85 руб. с одного квадратного метра на единицу общей площади помещений в многоквартирном доме</t>
  </si>
  <si>
    <t xml:space="preserve">ул. Цветной проезд,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</si>
  <si>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30,45 руб. с одного квадратного метра на единицу общей площади помещений в многоквартирном доме</t>
  </si>
  <si>
    <t xml:space="preserve">с. Кирза</t>
  </si>
  <si>
    <t xml:space="preserve">ул. Школьная,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</si>
  <si>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40,73 руб. с одного квадратного метра на единицу общей площади помещений в многоквартирном доме</t>
  </si>
  <si>
    <t xml:space="preserve">с. Путропавловка 1-я</t>
  </si>
  <si>
    <t xml:space="preserve">ул. Юбилейная,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</si>
  <si>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56,95 руб. с одного квадратного метра на единицу общей площади помещений в многоквартирном доме</t>
  </si>
  <si>
    <t xml:space="preserve">ул. Якушева, д. 39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</si>
  <si>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57,06 руб. с одного квадратного метра на единицу общей площади помещений в многоквартирном доме</t>
  </si>
  <si>
    <t xml:space="preserve">ул. Ватутина, д. 77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</si>
  <si>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20,34 руб. 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</si>
  <si>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01.02.2024</t>
  </si>
  <si>
    <t xml:space="preserve">ул. Красный проспект, д. 57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</si>
  <si>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19,13 руб. с одного квадратного метра на единицу общей площади помещений в многоквартирном доме</t>
  </si>
  <si>
    <t xml:space="preserve">ул. Народная,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</si>
  <si>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21,80 руб. с одного квадратного метра на единицу общей площади помещений в многоквартирном доме</t>
  </si>
  <si>
    <t xml:space="preserve">ул. Народная, д. 47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</si>
  <si>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19,94  руб. с одного квадратного метра на единицу общей площади помещений в многоквартирном доме</t>
  </si>
  <si>
    <t xml:space="preserve">ул. Серебренниковская,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</si>
  <si>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20,80 руб. с одного квадратного метра на единицу общей площади помещений в многоквартирном доме</t>
  </si>
  <si>
    <t xml:space="preserve">ул. Станиславского,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</si>
  <si>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22,31  руб. с одного квадратного метра на единицу общей площади помещений в многоквартирном доме</t>
  </si>
  <si>
    <t xml:space="preserve">ул. Театральная, д. 3а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</si>
  <si>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22,18 руб. с одного квадратного метра на единицу общей площади помещений в многоквартирном доме</t>
  </si>
  <si>
    <t xml:space="preserve">ул. Ленина, д. 55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</si>
  <si>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19,69 руб. с одного квадратного метра на единицу общей площади помещений в многоквартирном доме</t>
  </si>
  <si>
    <t xml:space="preserve">ул. Промышленная,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</si>
  <si>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20,75 руб. с одного квадратного метра на единицу общей площади помещений в многоквартирном доме</t>
  </si>
  <si>
    <t xml:space="preserve">ул. Урицкого,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</si>
  <si>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19,06 руб. с одного квадратного метра на единицу общей площади помещений в многоквартирном доме</t>
  </si>
  <si>
    <t xml:space="preserve">Об отсутствии необходимости повторного проведения услуг и (или) работ по капитальному ремонту в срок, установленный Региональной программой</t>
  </si>
  <si>
    <t>Заявитель</t>
  </si>
  <si>
    <t>Улица</t>
  </si>
  <si>
    <t xml:space="preserve">№ дома</t>
  </si>
  <si>
    <t xml:space="preserve">Этапы проведения работ</t>
  </si>
  <si>
    <t xml:space="preserve">Год проведенного капитального ремонта</t>
  </si>
  <si>
    <t xml:space="preserve">Стоимость произведенных работ, руб.</t>
  </si>
  <si>
    <t xml:space="preserve">Оценочная стоимость работ, руб.</t>
  </si>
  <si>
    <t xml:space="preserve">Износ конструктивного элемента или инженерной системы после капитального ремонта, %</t>
  </si>
  <si>
    <t xml:space="preserve">Решение комиссии</t>
  </si>
  <si>
    <t xml:space="preserve">ЗАО "УК "СПАС-Дом"</t>
  </si>
  <si>
    <t>105929</t>
  </si>
  <si>
    <t>110592902</t>
  </si>
  <si>
    <t xml:space="preserve">Пархоменко ул</t>
  </si>
  <si>
    <t>122</t>
  </si>
  <si>
    <t xml:space="preserve">установить отсутствие необходимости повторного оказания услуг и (или) проведения работ по капитальному ремонту в срок, установленный Региональной программой</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</si>
  <si>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t>
  </si>
  <si>
    <t xml:space="preserve">ООО "Служба Заказчика ЖКХ Ленинского района"</t>
  </si>
  <si>
    <t>103120</t>
  </si>
  <si>
    <t>110312004</t>
  </si>
  <si>
    <t xml:space="preserve">Геодезическая ул</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</si>
  <si>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теплоснабжения</t>
  </si>
  <si>
    <t xml:space="preserve">Мачнев С.В.</t>
  </si>
  <si>
    <t>108271</t>
  </si>
  <si>
    <t>110827101</t>
  </si>
  <si>
    <t xml:space="preserve">Выборная ул</t>
  </si>
  <si>
    <t>129</t>
  </si>
  <si>
    <t xml:space="preserve">внести при актуализации региональной программы капитального ремонта в 2023 году сведения о выполненном в 2018 году капитальном ремонте фасада</t>
  </si>
  <si>
    <t xml:space="preserve">ТСЖ "Саввы Кожевникова 19"</t>
  </si>
  <si>
    <t>104480</t>
  </si>
  <si>
    <t>110448009</t>
  </si>
  <si>
    <t xml:space="preserve">Саввы Кожевникова ул</t>
  </si>
  <si>
    <t>19</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</si>
  <si>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электроснабжения</t>
  </si>
  <si>
    <t>107419</t>
  </si>
  <si>
    <t>110741902</t>
  </si>
  <si>
    <t xml:space="preserve">Толбухина ул</t>
  </si>
  <si>
    <t>27/1</t>
  </si>
  <si>
    <t xml:space="preserve">ТСЖ "Чапаев дом"</t>
  </si>
  <si>
    <t>104330</t>
  </si>
  <si>
    <t>110433002</t>
  </si>
  <si>
    <t xml:space="preserve">Кавалерийская ул</t>
  </si>
  <si>
    <t xml:space="preserve">Ремонт подвала</t>
  </si>
  <si>
    <t xml:space="preserve">внести при актуализации региональной программы капитального ремонта в 2023 году сведения о выполненном в 2022 году капитальном ремонте подвала</t>
  </si>
  <si>
    <t xml:space="preserve">ТСЖ "Герцена,10"</t>
  </si>
  <si>
    <t>103204</t>
  </si>
  <si>
    <t>110320403</t>
  </si>
  <si>
    <t xml:space="preserve">Герцена ул</t>
  </si>
  <si>
    <t xml:space="preserve">ТСЖ "Север-2"</t>
  </si>
  <si>
    <t>103206</t>
  </si>
  <si>
    <t>110320601</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</si>
  <si>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t>
  </si>
  <si>
    <t xml:space="preserve">ЖК "50 лет СССР"</t>
  </si>
  <si>
    <t>105627</t>
  </si>
  <si>
    <t>110562702</t>
  </si>
  <si>
    <t xml:space="preserve">Новая Заря ул</t>
  </si>
  <si>
    <t>25/1</t>
  </si>
  <si>
    <t xml:space="preserve">внести при актуализации региональной программы капитального ремонта в 2023 году сведения о выполненном в 2019 году капитальном ремонте крыши</t>
  </si>
  <si>
    <t xml:space="preserve">ЗАО "МКС-Новосибирск"</t>
  </si>
  <si>
    <t>105843</t>
  </si>
  <si>
    <t>110584306</t>
  </si>
  <si>
    <t xml:space="preserve">Ольги Жилиной ул</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</si>
  <si>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внутридомовых инженерных систем холодного и горячего водоснабжения</t>
  </si>
  <si>
    <t>110584305</t>
  </si>
  <si>
    <t>104283</t>
  </si>
  <si>
    <t>110428309</t>
  </si>
  <si>
    <t xml:space="preserve">Ипподромская ул</t>
  </si>
  <si>
    <t>106657</t>
  </si>
  <si>
    <t>110665709</t>
  </si>
  <si>
    <t xml:space="preserve">Селезнева ул</t>
  </si>
  <si>
    <t>105844</t>
  </si>
  <si>
    <t>110584406</t>
  </si>
  <si>
    <t>58</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</si>
  <si>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системе горячего и холодного водоснабжения</t>
  </si>
  <si>
    <t>110584405</t>
  </si>
  <si>
    <t>108733</t>
  </si>
  <si>
    <t>110873301</t>
  </si>
  <si>
    <t xml:space="preserve">Фрунзе ул</t>
  </si>
  <si>
    <t>57</t>
  </si>
  <si>
    <t xml:space="preserve">ТСЖ "Железнодорожное"</t>
  </si>
  <si>
    <t>105045</t>
  </si>
  <si>
    <t>110504504</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</si>
  <si>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теплоснабжения</t>
  </si>
  <si>
    <t xml:space="preserve">ООО "УК "КЕДР"</t>
  </si>
  <si>
    <t>102195</t>
  </si>
  <si>
    <t>110219501</t>
  </si>
  <si>
    <t xml:space="preserve">Авиастроителей ул</t>
  </si>
  <si>
    <t>2/2</t>
  </si>
  <si>
    <t>102177</t>
  </si>
  <si>
    <t>110217709</t>
  </si>
  <si>
    <t>2/4</t>
  </si>
  <si>
    <t>103535</t>
  </si>
  <si>
    <t>110353506</t>
  </si>
  <si>
    <t xml:space="preserve">Дениса Давыдова ул</t>
  </si>
  <si>
    <t>1/1</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</si>
  <si>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протоколом собрания собственников определен второй этап капитального ремонта на 2028 год</t>
  </si>
  <si>
    <t xml:space="preserve">оставить сведения о годе последнего капитального ремонта без изменения</t>
  </si>
  <si>
    <t>110353505</t>
  </si>
  <si>
    <t>110353507</t>
  </si>
  <si>
    <t>103530</t>
  </si>
  <si>
    <t>110353003</t>
  </si>
  <si>
    <t xml:space="preserve">внести при актуализации региональной программы капитального ремонта в 2023 году сведения о выполненном в 2021 году капитальном ремонте подвала</t>
  </si>
  <si>
    <t xml:space="preserve">Шварцкопф Татьяна Анатольевна</t>
  </si>
  <si>
    <t>108844</t>
  </si>
  <si>
    <t>110884401</t>
  </si>
  <si>
    <t xml:space="preserve">Чаплыгина ул</t>
  </si>
  <si>
    <t>98</t>
  </si>
  <si>
    <t xml:space="preserve">внести при актуализации региональной программы капитального ремонта в 2023 году сведения о выполненном в 2023 году капитальном ремонте фасада и подвала</t>
  </si>
  <si>
    <t>110884403</t>
  </si>
  <si>
    <t xml:space="preserve">УК "Ганыч"</t>
  </si>
  <si>
    <t>105972</t>
  </si>
  <si>
    <t>110597206</t>
  </si>
  <si>
    <t>176</t>
  </si>
  <si>
    <t xml:space="preserve">внести при актуализации региональной программы капитального ремонта в 2023 году сведения о выполненном в 2016 году капитальном ремонте крыши, в 2019 году - внутридомовых инженерных систем горячего и холодного водоснабжения, в 2021 году - фасада</t>
  </si>
  <si>
    <t>110597205</t>
  </si>
  <si>
    <t>110597201</t>
  </si>
  <si>
    <t>110597202</t>
  </si>
  <si>
    <t xml:space="preserve">ТСЖ "Чапаевский"</t>
  </si>
  <si>
    <t>108833</t>
  </si>
  <si>
    <t>110883303</t>
  </si>
  <si>
    <t xml:space="preserve">Чапаева ул</t>
  </si>
  <si>
    <t>7/1</t>
  </si>
  <si>
    <t xml:space="preserve">внести при актуализации региональной программы капитального ремонта в 2023 году сведения о выполненном в 2016 году капитальном ремонте подвала, в 2018 году - крыши, в 2022 году - фасада</t>
  </si>
  <si>
    <t>110883301</t>
  </si>
  <si>
    <t>110883302</t>
  </si>
  <si>
    <t>102152</t>
  </si>
  <si>
    <t>110215207</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</si>
  <si>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канализования и водоотведения, в 2023 году - внутридомовой инженерной системы теплоснабжения</t>
  </si>
  <si>
    <t>110215204</t>
  </si>
  <si>
    <t>105913</t>
  </si>
  <si>
    <t>110591302</t>
  </si>
  <si>
    <t>82</t>
  </si>
  <si>
    <t xml:space="preserve">ТСЖ "Колхидская-7"</t>
  </si>
  <si>
    <t>104485</t>
  </si>
  <si>
    <t>110448504</t>
  </si>
  <si>
    <t xml:space="preserve">Ахмедова Н.А.</t>
  </si>
  <si>
    <t>112791</t>
  </si>
  <si>
    <t>111279103</t>
  </si>
  <si>
    <t xml:space="preserve">Переездная ул</t>
  </si>
  <si>
    <t>62</t>
  </si>
  <si>
    <t xml:space="preserve">ТСЖ "Астра"</t>
  </si>
  <si>
    <t>103865</t>
  </si>
  <si>
    <t>110386501</t>
  </si>
  <si>
    <t xml:space="preserve">Железнодорожная ул</t>
  </si>
  <si>
    <t>8/4</t>
  </si>
  <si>
    <t xml:space="preserve">ЖСК "Сибиряк-2"</t>
  </si>
  <si>
    <t>107559</t>
  </si>
  <si>
    <t>110755906</t>
  </si>
  <si>
    <t>118</t>
  </si>
  <si>
    <t xml:space="preserve">2021 год - начало работ</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</si>
  <si>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холодного водоснабжения, в 2022 году - внутридомовой инженерной системы горячего водоснабжения</t>
  </si>
  <si>
    <t>110755905</t>
  </si>
  <si>
    <t xml:space="preserve">ТСЖ "Новая Заря 53"</t>
  </si>
  <si>
    <t>105626</t>
  </si>
  <si>
    <t>110562604</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</si>
  <si>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 внутридомовых инженерных систем электроснабжения, теплоснабжения</t>
  </si>
  <si>
    <t>110562609</t>
  </si>
  <si>
    <t>110562602</t>
  </si>
  <si>
    <t xml:space="preserve">ТСЖ "КПравобережье"</t>
  </si>
  <si>
    <t>105595</t>
  </si>
  <si>
    <t>110559503</t>
  </si>
  <si>
    <t xml:space="preserve">Нижегородская ул</t>
  </si>
  <si>
    <t xml:space="preserve">ООО "ПД-Восток"</t>
  </si>
  <si>
    <t>103579</t>
  </si>
  <si>
    <t>110357902</t>
  </si>
  <si>
    <t xml:space="preserve">Динамовцев ул</t>
  </si>
  <si>
    <t>102474</t>
  </si>
  <si>
    <t>110247402</t>
  </si>
  <si>
    <t xml:space="preserve">Бердышева ул</t>
  </si>
  <si>
    <t>109073</t>
  </si>
  <si>
    <t>110907301</t>
  </si>
  <si>
    <t xml:space="preserve">Энгельса ул</t>
  </si>
  <si>
    <t xml:space="preserve">ООО УК "Держава"</t>
  </si>
  <si>
    <t>106336</t>
  </si>
  <si>
    <t>110633601</t>
  </si>
  <si>
    <t xml:space="preserve">Пришвина ул</t>
  </si>
  <si>
    <t>2/1</t>
  </si>
  <si>
    <t xml:space="preserve">ООО УК "Ново-Николаевск 1893"</t>
  </si>
  <si>
    <t>107874</t>
  </si>
  <si>
    <t>110787403</t>
  </si>
  <si>
    <t xml:space="preserve">Менделеева ул</t>
  </si>
  <si>
    <t>6</t>
  </si>
  <si>
    <t xml:space="preserve">ООО "КЖЭК "Горский"</t>
  </si>
  <si>
    <t>103316</t>
  </si>
  <si>
    <t>110331602</t>
  </si>
  <si>
    <t xml:space="preserve">Горский мкр</t>
  </si>
  <si>
    <t>56</t>
  </si>
  <si>
    <t xml:space="preserve">ЖСК "БИЯ"</t>
  </si>
  <si>
    <t>103062</t>
  </si>
  <si>
    <t>110306202</t>
  </si>
  <si>
    <t xml:space="preserve">В.Высоцкого ул</t>
  </si>
  <si>
    <t>40/1</t>
  </si>
  <si>
    <t xml:space="preserve">ЖСК "Автомобилист-2"</t>
  </si>
  <si>
    <t>102980</t>
  </si>
  <si>
    <t>110298001</t>
  </si>
  <si>
    <t xml:space="preserve">Воинская ул</t>
  </si>
  <si>
    <t>110</t>
  </si>
  <si>
    <t xml:space="preserve">1 этап в 2020 году (2 082 500)</t>
  </si>
  <si>
    <t xml:space="preserve">ТСЖ "Бугринская роща"</t>
  </si>
  <si>
    <t>108911</t>
  </si>
  <si>
    <t>110891102</t>
  </si>
  <si>
    <t xml:space="preserve">Чемская ул</t>
  </si>
  <si>
    <t>14</t>
  </si>
  <si>
    <t xml:space="preserve">2020 год - начало работ</t>
  </si>
  <si>
    <t xml:space="preserve">внести при актуализации региональной программы капитального ремонта в 2023 году сведения о выполненном в 2021 году капитальном ремонте крыши</t>
  </si>
  <si>
    <t xml:space="preserve">ТСЖ "Нижегородское"</t>
  </si>
  <si>
    <t>105594</t>
  </si>
  <si>
    <t>110559401</t>
  </si>
  <si>
    <t>18</t>
  </si>
  <si>
    <t xml:space="preserve">ООО "Юган"</t>
  </si>
  <si>
    <t>109007</t>
  </si>
  <si>
    <t>110900701</t>
  </si>
  <si>
    <t xml:space="preserve">Шмидта ул</t>
  </si>
  <si>
    <t xml:space="preserve">1 этап в 2021 году</t>
  </si>
  <si>
    <t xml:space="preserve">ТСЖ "Нова"</t>
  </si>
  <si>
    <t>102856</t>
  </si>
  <si>
    <t>110285603</t>
  </si>
  <si>
    <t>45/1</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</si>
  <si>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 подвала</t>
  </si>
  <si>
    <t>110285601</t>
  </si>
  <si>
    <t>102855</t>
  </si>
  <si>
    <t>110285503</t>
  </si>
  <si>
    <t>41/1</t>
  </si>
  <si>
    <t xml:space="preserve">ЖСК "Венера"</t>
  </si>
  <si>
    <t>108898</t>
  </si>
  <si>
    <t>110889801</t>
  </si>
  <si>
    <t xml:space="preserve">Челюскинцев ул</t>
  </si>
  <si>
    <t xml:space="preserve">ЖСК "Мотор"</t>
  </si>
  <si>
    <t>106950</t>
  </si>
  <si>
    <t>110695002</t>
  </si>
  <si>
    <t>21</t>
  </si>
  <si>
    <t xml:space="preserve">ЖК "Радуга-2"</t>
  </si>
  <si>
    <t>109027</t>
  </si>
  <si>
    <t>110902704</t>
  </si>
  <si>
    <t xml:space="preserve">Шукшина ул</t>
  </si>
  <si>
    <t xml:space="preserve">ТСЖ "Радужный"</t>
  </si>
  <si>
    <t>103097</t>
  </si>
  <si>
    <t>110309702</t>
  </si>
  <si>
    <t xml:space="preserve">Галущака ул</t>
  </si>
  <si>
    <t xml:space="preserve">ТСЖ "Челюскинцев, 54"</t>
  </si>
  <si>
    <t>108903</t>
  </si>
  <si>
    <t>110890305</t>
  </si>
  <si>
    <t>54</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</si>
  <si>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холодного водоснабжения</t>
  </si>
  <si>
    <t xml:space="preserve">ООО СФ "Запад"</t>
  </si>
  <si>
    <t>101264</t>
  </si>
  <si>
    <t>110126406</t>
  </si>
  <si>
    <t xml:space="preserve">Южный мкр</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</si>
  <si>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холодного и горячего водоснабжения</t>
  </si>
  <si>
    <t>110126405</t>
  </si>
  <si>
    <t>106794</t>
  </si>
  <si>
    <t>110679401</t>
  </si>
  <si>
    <t xml:space="preserve">Сиреневая ул</t>
  </si>
  <si>
    <t xml:space="preserve">ТСЖ и НП "НАШЕ"</t>
  </si>
  <si>
    <t>112721</t>
  </si>
  <si>
    <t>111272104</t>
  </si>
  <si>
    <t xml:space="preserve">Некрасова ул</t>
  </si>
  <si>
    <t xml:space="preserve">2022 (1 этап)</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</si>
  <si>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проведение второго этапа работ запланировано на 2023 год</t>
  </si>
  <si>
    <t>111272109</t>
  </si>
  <si>
    <t>103053</t>
  </si>
  <si>
    <t>110305302</t>
  </si>
  <si>
    <t>40</t>
  </si>
  <si>
    <t xml:space="preserve">ТСЖ "Ипподромская, 44"</t>
  </si>
  <si>
    <t>104282</t>
  </si>
  <si>
    <t>110428202</t>
  </si>
  <si>
    <t xml:space="preserve">внести при актуализации региональной программы капитального ремонта в 2023 году сведения о выполненном в 2020 году капитальном ремонте крыши, внутридомовой инженерной системы канализования и водоотведения</t>
  </si>
  <si>
    <t>110428207</t>
  </si>
  <si>
    <t xml:space="preserve">ТСЖ "УЮТ"</t>
  </si>
  <si>
    <t>112626</t>
  </si>
  <si>
    <t>111262610</t>
  </si>
  <si>
    <t>250</t>
  </si>
  <si>
    <t xml:space="preserve">2022 (п. 5) 1 грузовой, 1 - пассажирский</t>
  </si>
  <si>
    <t xml:space="preserve">внести при актуализации региональной программы капитального ремонта в 2023 году сведения о выполненном в 2022 году капитальном ремонте лифтов (2 лифта в п. 5)</t>
  </si>
  <si>
    <t>109005</t>
  </si>
  <si>
    <t>110900510</t>
  </si>
  <si>
    <t xml:space="preserve">2022 (п. 2) 1 лифт</t>
  </si>
  <si>
    <t xml:space="preserve">внести при актуализации региональной программы капитального ремонта в 2023 году сведения о выполненном в 2022 году капитальном ремонте лифта (п. 1)</t>
  </si>
  <si>
    <t xml:space="preserve">ТСЖ "Правобережье"</t>
  </si>
  <si>
    <t>105600</t>
  </si>
  <si>
    <t>110560003</t>
  </si>
  <si>
    <t xml:space="preserve">ТСН "Дубок"</t>
  </si>
  <si>
    <t>104005</t>
  </si>
  <si>
    <t>110400502</t>
  </si>
  <si>
    <t xml:space="preserve">Звездная ул</t>
  </si>
  <si>
    <t>4а</t>
  </si>
  <si>
    <t xml:space="preserve">ТСЖ "Шамшурина-Ивачева"</t>
  </si>
  <si>
    <t xml:space="preserve">Дмитрия Шамшурина ул</t>
  </si>
  <si>
    <t xml:space="preserve">Ремонт фасада 4,5 подъезды. Дом 2013 года</t>
  </si>
  <si>
    <t xml:space="preserve">отсутствует в Региональной программе</t>
  </si>
  <si>
    <t>114987</t>
  </si>
  <si>
    <t>111498706</t>
  </si>
  <si>
    <t xml:space="preserve">2022 год - начало работ</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</si>
  <si>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горячего и холодного водоснабжения</t>
  </si>
  <si>
    <t>111498705</t>
  </si>
  <si>
    <t xml:space="preserve">ТСЖ "Содружество"</t>
  </si>
  <si>
    <t>106666</t>
  </si>
  <si>
    <t>110666601</t>
  </si>
  <si>
    <t xml:space="preserve">Семьи Шамшиных ул</t>
  </si>
  <si>
    <t>32</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</si>
  <si>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 крыши</t>
  </si>
  <si>
    <t>110666602</t>
  </si>
  <si>
    <t>пер</t>
  </si>
  <si>
    <t xml:space="preserve">ТСН "Зорге 107"</t>
  </si>
  <si>
    <t>104132</t>
  </si>
  <si>
    <t>110413201</t>
  </si>
  <si>
    <t>107</t>
  </si>
  <si>
    <t xml:space="preserve">1 этап в 2018 году</t>
  </si>
  <si>
    <t xml:space="preserve">внести при актуализации региональной программы капитального ремонта в 2023 году сведения о выполненном в 2019 году капитальном ремонте фасада</t>
  </si>
  <si>
    <t xml:space="preserve">ТСЖ "Дом на Крылова"</t>
  </si>
  <si>
    <t>112679</t>
  </si>
  <si>
    <t>111267901</t>
  </si>
  <si>
    <t xml:space="preserve">Крылова ул</t>
  </si>
  <si>
    <t xml:space="preserve">внести при актуализации региональной программы капитального ремонта в 2023 году сведения о выполненном в 2021 году капитальном ремонте фасада</t>
  </si>
  <si>
    <t xml:space="preserve">Ремонт фундамента. Дом 2012 года</t>
  </si>
  <si>
    <t xml:space="preserve">Администрация Криводановского сельсовета Новосибирского района Новосибирской области</t>
  </si>
  <si>
    <t>111566</t>
  </si>
  <si>
    <t>111156606</t>
  </si>
  <si>
    <t xml:space="preserve">Криводановский сельсовет</t>
  </si>
  <si>
    <t xml:space="preserve">Криводановка с</t>
  </si>
  <si>
    <t xml:space="preserve">Микрорайон тер</t>
  </si>
  <si>
    <t xml:space="preserve">внести при актуализации региональной программы капитального ремонта в 2023 году сведения о выполненном в 2020 году капитальном ремонте внутридомовых инженерных систем горячего, холодного водоснабжения, теплоснабжения</t>
  </si>
  <si>
    <t>111156605</t>
  </si>
  <si>
    <t>111156604</t>
  </si>
  <si>
    <t xml:space="preserve">ТСЖ "НАШ ДОМ"</t>
  </si>
  <si>
    <t>108889</t>
  </si>
  <si>
    <t>110888904</t>
  </si>
  <si>
    <t xml:space="preserve">ЖК "Уран"</t>
  </si>
  <si>
    <t>108894</t>
  </si>
  <si>
    <t>110889404</t>
  </si>
  <si>
    <t xml:space="preserve">ТСЖ "Театральная"</t>
  </si>
  <si>
    <t>107235</t>
  </si>
  <si>
    <t>110723506</t>
  </si>
  <si>
    <t xml:space="preserve">Театральная ул</t>
  </si>
  <si>
    <t xml:space="preserve">поэтапно с 2022 по 2027 год</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</si>
  <si>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протоколом собрания собственников определена этапность до 2027 года</t>
  </si>
  <si>
    <t>110723507</t>
  </si>
  <si>
    <t>110723504</t>
  </si>
  <si>
    <t>110723505</t>
  </si>
  <si>
    <t xml:space="preserve">ТСЖ "Флотский"</t>
  </si>
  <si>
    <t>108720</t>
  </si>
  <si>
    <t>110872006</t>
  </si>
  <si>
    <t xml:space="preserve">внести при актуализации региональной программы капитального ремонта в 2023 году сведения о выполненном в 2018 году капитальном ремонте внутридомовых инженерных систем холодного, горячего водоснабжения, канализования и водоотведения, в 2021 году - внутридомовой инженерной системы теплоснабжения</t>
  </si>
  <si>
    <t>110872007</t>
  </si>
  <si>
    <t>110872004</t>
  </si>
  <si>
    <t xml:space="preserve">Этапы в 2019, 2020 годах</t>
  </si>
  <si>
    <t>110872005</t>
  </si>
  <si>
    <t xml:space="preserve">ТСЖ "Ласка"</t>
  </si>
  <si>
    <t>102384</t>
  </si>
  <si>
    <t>110238409</t>
  </si>
  <si>
    <t xml:space="preserve">внести при актуализации региональной программы капитального ремонта в 2023 году сведения о выполненном в 2015 году капитальном ремонте крыши, в 2016 году - внутридомовой инженерной системы электроснабжения</t>
  </si>
  <si>
    <t>110238402</t>
  </si>
  <si>
    <t xml:space="preserve">ТСЖ "Сибиряков-Гвардейцев, 3"</t>
  </si>
  <si>
    <t>106734</t>
  </si>
  <si>
    <t>110673409</t>
  </si>
  <si>
    <t xml:space="preserve">ТСЖ "Связист"</t>
  </si>
  <si>
    <t>105932</t>
  </si>
  <si>
    <t>110593209</t>
  </si>
  <si>
    <t>128</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</si>
  <si>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внутридомовой инженерной системы электроснабжения</t>
  </si>
  <si>
    <t xml:space="preserve">ТСЖ "Солнечный"</t>
  </si>
  <si>
    <t>103394</t>
  </si>
  <si>
    <t>110339402</t>
  </si>
  <si>
    <t xml:space="preserve">внести при актуализации региональной программы капитального ремонта в 2023 году сведения о выполненном в 2023 году капитальном ремонте крыши</t>
  </si>
  <si>
    <t xml:space="preserve">ТСЖ "Железнодорожная-8/1"</t>
  </si>
  <si>
    <t>103861</t>
  </si>
  <si>
    <t>110386107</t>
  </si>
  <si>
    <t>8/1</t>
  </si>
  <si>
    <t xml:space="preserve">внести при актуализации региональной программы капитального ремонта в 2023 году сведения о выполненном в 2015 году капитальном ремонте внутридомовой инженерной системы канализования и водоотведения, в 2018 году - подвала</t>
  </si>
  <si>
    <t>110386103</t>
  </si>
  <si>
    <t xml:space="preserve">ООО "УК "Уютера"</t>
  </si>
  <si>
    <t>112530</t>
  </si>
  <si>
    <t>111253002</t>
  </si>
  <si>
    <t xml:space="preserve">ООО УЖК "Кировская"</t>
  </si>
  <si>
    <t>106767</t>
  </si>
  <si>
    <t>110676702</t>
  </si>
  <si>
    <t>55</t>
  </si>
  <si>
    <t xml:space="preserve">ТСЖ "Улица 1905 года - 83"</t>
  </si>
  <si>
    <t>101879</t>
  </si>
  <si>
    <t>110187902</t>
  </si>
  <si>
    <t xml:space="preserve">1905 года ул</t>
  </si>
  <si>
    <t>83</t>
  </si>
  <si>
    <t xml:space="preserve">ЖК "Тайга-2"</t>
  </si>
  <si>
    <t>105085</t>
  </si>
  <si>
    <t>110508506</t>
  </si>
  <si>
    <t xml:space="preserve">Линейная ул</t>
  </si>
  <si>
    <t xml:space="preserve">поэтапно с 2018 года</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</si>
  <si>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внутридомовых инженерных систем горячего и холодного водоснабжения</t>
  </si>
  <si>
    <t>110508505</t>
  </si>
  <si>
    <t xml:space="preserve">ООО "УК "Дзержинец"</t>
  </si>
  <si>
    <t>108111</t>
  </si>
  <si>
    <t>110811102</t>
  </si>
  <si>
    <t xml:space="preserve">Чкалова ул</t>
  </si>
  <si>
    <t>74</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</si>
  <si>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t>
  </si>
  <si>
    <t>110780903</t>
  </si>
  <si>
    <t>107803</t>
  </si>
  <si>
    <t>110780302</t>
  </si>
  <si>
    <t xml:space="preserve">ЖСК "Титан"</t>
  </si>
  <si>
    <t>105824</t>
  </si>
  <si>
    <t>110582402</t>
  </si>
  <si>
    <t xml:space="preserve">Оловозаводская ул</t>
  </si>
  <si>
    <t>3 265 849,05</t>
  </si>
  <si>
    <t>111560</t>
  </si>
  <si>
    <t>111156006</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</si>
  <si>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системыгорячего, холодного водоснабжения</t>
  </si>
  <si>
    <t>111156005</t>
  </si>
  <si>
    <t>111588</t>
  </si>
  <si>
    <t>111158806</t>
  </si>
  <si>
    <t xml:space="preserve">Садовая ул</t>
  </si>
  <si>
    <t xml:space="preserve">2021 г. - начало работ</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</si>
  <si>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горячего, холодного водоснабжения, теплоснабжения</t>
  </si>
  <si>
    <t>111158805</t>
  </si>
  <si>
    <t>111158804</t>
  </si>
  <si>
    <t xml:space="preserve">ООО "УК "СИБИРСКИЙ СТАНДАРТ"</t>
  </si>
  <si>
    <t>100688</t>
  </si>
  <si>
    <t>110068803</t>
  </si>
  <si>
    <t xml:space="preserve">Рогачева ул</t>
  </si>
  <si>
    <t>11а</t>
  </si>
  <si>
    <t xml:space="preserve">2018г. - 1 этап (387 540 руб.). Ремонт отмостки</t>
  </si>
  <si>
    <t>2020</t>
  </si>
  <si>
    <t xml:space="preserve">внести при актуализации региональной программы капитального ремонта в 2023 году сведения о выполненном в 2017 году капитальном ремонте внутридомовых инженерных систем холодного, горячего водоснабжения, теплоснабжения, канализования и водоотведения, в 2020 году капитальном ремонте подвала, фасада, в 2023 году - крыши</t>
  </si>
  <si>
    <t>110068801</t>
  </si>
  <si>
    <t>110068806</t>
  </si>
  <si>
    <t>2017</t>
  </si>
  <si>
    <t>110068807</t>
  </si>
  <si>
    <t>110068804</t>
  </si>
  <si>
    <t>110068805</t>
  </si>
  <si>
    <t>110068802</t>
  </si>
  <si>
    <t xml:space="preserve">ООО "УК"СКС"</t>
  </si>
  <si>
    <t xml:space="preserve">О.Кошевого ул</t>
  </si>
  <si>
    <t>2022</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</si>
  <si>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t>
  </si>
  <si>
    <t xml:space="preserve">Островского ул</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</si>
  <si>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канализования и водоотведения </t>
  </si>
  <si>
    <t xml:space="preserve">Северный мкр</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</si>
  <si>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горячего водоснабжения, в 2023 году - внутридомовой инженерной системы холодного водоснабжения</t>
  </si>
  <si>
    <t xml:space="preserve">ООО "УК"НашДом"</t>
  </si>
  <si>
    <t>18/1</t>
  </si>
  <si>
    <t xml:space="preserve">внести при актуализации региональной программы капитального ремонта в 2023 году сведения о выполненном в 2018 году капитальном ремонте крыши, в 2019 году - внутридомовой инженерной системы канализования и водоотведения, в 2022 году - фасада</t>
  </si>
  <si>
    <t xml:space="preserve">ТСЖ "ЖЭУ Стройинвест-С"</t>
  </si>
  <si>
    <t>73/1</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</si>
  <si>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электроснабжения</t>
  </si>
  <si>
    <t xml:space="preserve">Микрорайон ул</t>
  </si>
  <si>
    <t xml:space="preserve">Красная Сибирь ул</t>
  </si>
  <si>
    <t>114</t>
  </si>
  <si>
    <t>55а</t>
  </si>
  <si>
    <t xml:space="preserve">Свердлова ул</t>
  </si>
  <si>
    <t xml:space="preserve">Спортивная ул</t>
  </si>
  <si>
    <t xml:space="preserve">ООО УК"ЖКХ-Гарант"</t>
  </si>
  <si>
    <t xml:space="preserve">ТСЖ "Устой-7"</t>
  </si>
  <si>
    <t>232/1</t>
  </si>
  <si>
    <t xml:space="preserve">внести при актуализации региональной программы капитального ремонта в 2023 году сведения о выполненном в 2023 году капитальном ремонте подвала</t>
  </si>
  <si>
    <t xml:space="preserve">ТСН "Байкал"</t>
  </si>
  <si>
    <t>130</t>
  </si>
  <si>
    <t xml:space="preserve">ТСН "Наш двор"</t>
  </si>
  <si>
    <t>10/3</t>
  </si>
  <si>
    <t xml:space="preserve">ТСЖ "Комсомольская 14"</t>
  </si>
  <si>
    <t xml:space="preserve">Комсомольская ул</t>
  </si>
  <si>
    <t xml:space="preserve">внести при актуализации региональной программы капитального ремонта в 2023 году сведения о выполненном в 2023  году капитальном ремонте крыши</t>
  </si>
  <si>
    <t xml:space="preserve">ТСЖ "Яхонт"</t>
  </si>
  <si>
    <t>110488004</t>
  </si>
  <si>
    <t>128/3</t>
  </si>
  <si>
    <t xml:space="preserve">ООО "ЖилИнвест"</t>
  </si>
  <si>
    <t>110128906</t>
  </si>
  <si>
    <t xml:space="preserve">внести при актуализации региональной программы капитального ремонта в 2023 году сведения о выполненном в 2019 году капитальном ремонте внутридомовых инженерных систем горячего, холодного водоснабжения, теплоснабжения</t>
  </si>
  <si>
    <t>110128904</t>
  </si>
  <si>
    <t>110128905</t>
  </si>
  <si>
    <t xml:space="preserve">ООО "Управляющая компания "ЖилКомСервис"</t>
  </si>
  <si>
    <t>110039302</t>
  </si>
  <si>
    <t>113</t>
  </si>
  <si>
    <t>110071402</t>
  </si>
  <si>
    <t xml:space="preserve">внести при актуализации региональной программы капитального ремонта в 2023 году сведения о выполненном в 2019 году капитальном ремонте подвала, в 2022 году - крыши</t>
  </si>
  <si>
    <t>110071403</t>
  </si>
  <si>
    <t>111301603</t>
  </si>
  <si>
    <t xml:space="preserve">внести при актуализации региональной программы капитального ремонта в 2023 году сведения о выполненном в 2022 году капитальном ремонте подвала и фасада</t>
  </si>
  <si>
    <t>111301601</t>
  </si>
  <si>
    <t>110048602</t>
  </si>
  <si>
    <t xml:space="preserve">Лунная ул</t>
  </si>
  <si>
    <t>110038502</t>
  </si>
  <si>
    <t>105</t>
  </si>
  <si>
    <t xml:space="preserve">внести при актуализации региональной программы капитального ремонта в 2023 году сведения о выполненном в 2021 году капитальном ремонте крыши, в 2022 году -  внутридомовой инженерной системы теплоснабжения</t>
  </si>
  <si>
    <t>110038504</t>
  </si>
  <si>
    <t xml:space="preserve">ТСЖ "Геолог-17"</t>
  </si>
  <si>
    <t>110266103</t>
  </si>
  <si>
    <t xml:space="preserve">Боровая Партия ул</t>
  </si>
  <si>
    <t xml:space="preserve">внести при актуализации региональной программы капитального ремонта в 2023 году сведения о выполненном в 2023 году капитальном ремонте подвала и фасада</t>
  </si>
  <si>
    <t>110266101</t>
  </si>
  <si>
    <t xml:space="preserve">ТСЖ "Ротор"</t>
  </si>
  <si>
    <t>110606603</t>
  </si>
  <si>
    <t xml:space="preserve">ЖСК "Янтарный"</t>
  </si>
  <si>
    <t>110661706</t>
  </si>
  <si>
    <t>110661705</t>
  </si>
  <si>
    <t xml:space="preserve">ООО "Апромако Новосибирск"</t>
  </si>
  <si>
    <t>111473702</t>
  </si>
  <si>
    <t>230</t>
  </si>
  <si>
    <t xml:space="preserve">ЗАО "УК"СПАС-Дом"</t>
  </si>
  <si>
    <t>110585504</t>
  </si>
  <si>
    <t xml:space="preserve">Орджоникидзе ул</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</si>
  <si>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внутридомовой инженерной системы теплоснабжения</t>
  </si>
  <si>
    <t xml:space="preserve">ООО "УКЖХ Октябрьского района"</t>
  </si>
  <si>
    <t xml:space="preserve">Обская ул</t>
  </si>
  <si>
    <t>100</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</si>
  <si>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теплоснабжения, холодного и горячего водоснабжения</t>
  </si>
  <si>
    <t xml:space="preserve">Никитина ул</t>
  </si>
  <si>
    <t>66</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</si>
  <si>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электроснабжения</t>
  </si>
  <si>
    <t>211</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</si>
  <si>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 в 2016 году - крыши</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</si>
  <si>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и подвальных помещений</t>
  </si>
  <si>
    <t>188/1</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</si>
  <si>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t>
  </si>
  <si>
    <t xml:space="preserve">ТСЖ "Молодежный"</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</si>
  <si>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внутридомовой инженерной системы электроснабжения</t>
  </si>
  <si>
    <t xml:space="preserve">ООО "УК "ЖилКомСервис"</t>
  </si>
  <si>
    <t>104</t>
  </si>
  <si>
    <t xml:space="preserve">внести при актуализации региональной программы капитального ремонта в 2024 году сведения о выполненном в 2019 году капитальном ремонте фасада</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</si>
  <si>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 в 2018 году - фасада и подвальных помещений</t>
  </si>
  <si>
    <t>109</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</si>
  <si>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 в 2018 году - фасада, в 2021 году - подвальных помещений</t>
  </si>
  <si>
    <t xml:space="preserve">внести при актуализации региональной программы капитального ремонта в 2024 году сведения о выполненном в 2021 году капитальном ремонте фасада</t>
  </si>
  <si>
    <t xml:space="preserve">внести при актуализации региональной программы капитального ремонта в 2024 году сведения о выполненном в 2018 году капитальном ремонте крыши, в 2020 году -подвальных помещений</t>
  </si>
  <si>
    <t>106</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</si>
  <si>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в 2018 году -подвальных помещений</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</si>
  <si>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в 2018 году -подвальных помещений, в 2022 году - фасада</t>
  </si>
  <si>
    <t xml:space="preserve">ООО УЖК "Кировская Комфорт"</t>
  </si>
  <si>
    <t xml:space="preserve">Лазарева ул</t>
  </si>
  <si>
    <t>30а</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</si>
  <si>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внутридомовой инженерной системы теплоснабжения</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</si>
  <si>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 в 2022 году - фасада</t>
  </si>
  <si>
    <t xml:space="preserve">ТСЭ "Сибирская параллель"</t>
  </si>
  <si>
    <t>86</t>
  </si>
  <si>
    <t xml:space="preserve">внести при актуализации региональной программы капитального ремонта в 2024 году сведения о выполненном в 2018 году капитальном ремонте подвальных помещений</t>
  </si>
  <si>
    <t>134</t>
  </si>
  <si>
    <t xml:space="preserve">внести при актуализации региональной программы капитального ремонта в 2024 году сведения о выполненном в 2021 году капитальном ремонте подвальных помещений</t>
  </si>
  <si>
    <t>108</t>
  </si>
  <si>
    <t xml:space="preserve">внести при актуализации региональной программы капитального ремонта в 2024 году сведения о выполненном в 2022 году капитальном ремонте крыши</t>
  </si>
  <si>
    <t>70</t>
  </si>
  <si>
    <t>2022-2024</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</si>
  <si>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теплоснабжения</t>
  </si>
  <si>
    <t xml:space="preserve">ТСН "Р-21"</t>
  </si>
  <si>
    <t xml:space="preserve">Российская ул</t>
  </si>
  <si>
    <t xml:space="preserve">ООО "Управляющая компания "Октябрьская"</t>
  </si>
  <si>
    <t>120/1</t>
  </si>
  <si>
    <t>124/1</t>
  </si>
  <si>
    <t xml:space="preserve">Титова ул</t>
  </si>
  <si>
    <t>198</t>
  </si>
  <si>
    <t>43</t>
  </si>
  <si>
    <t>135/3</t>
  </si>
  <si>
    <t>124</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</si>
  <si>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t>
  </si>
  <si>
    <t>59/1</t>
  </si>
  <si>
    <t xml:space="preserve">ТСЖ "На Танкистов"</t>
  </si>
  <si>
    <t>3/1</t>
  </si>
  <si>
    <t xml:space="preserve">ТСЖ "Север"</t>
  </si>
  <si>
    <t xml:space="preserve">ТСЖ "Ефремовец-2"</t>
  </si>
  <si>
    <t>26</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</si>
  <si>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горячего и холодного водоснабжения</t>
  </si>
  <si>
    <t xml:space="preserve">ТСЖ "Вымпел"</t>
  </si>
  <si>
    <t xml:space="preserve">ООО "УК "МАГ-Сервис"</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</si>
  <si>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t>
  </si>
  <si>
    <t>145</t>
  </si>
  <si>
    <t xml:space="preserve">ООО "УК "Орбита"</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</si>
  <si>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канализования и водоотведения</t>
  </si>
  <si>
    <t xml:space="preserve">ТСН "Благодом"</t>
  </si>
  <si>
    <t>14/4</t>
  </si>
  <si>
    <t xml:space="preserve">Представитель собственников Дятчина В.И.</t>
  </si>
  <si>
    <t xml:space="preserve">Вертковская ул</t>
  </si>
  <si>
    <t>12/2</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</si>
  <si>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внутридомовых инженерных систем холодного и горячего водоснабжения, в 2020 году - внутридомовой инженерной системы электроснабжения</t>
  </si>
  <si>
    <t xml:space="preserve">внести при актуализации региональной программы капитального ремонта в 2024 году сведения о выполненном в 2022 году капитальном ремонте подвальных помещений</t>
  </si>
  <si>
    <t>118/3</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</si>
  <si>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внутридомовой инженерной системы канализования и водоотведения</t>
  </si>
  <si>
    <t xml:space="preserve">Троллейная ул</t>
  </si>
  <si>
    <t>148</t>
  </si>
  <si>
    <t xml:space="preserve">Киевская ул</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</si>
  <si>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 в 2018 году - внутридомовых инженерных систем холодного и горячего водоснабжения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</si>
  <si>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теплоснабжения, канализования и водоотведения</t>
  </si>
  <si>
    <t>144</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</si>
  <si>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холодного, горячего водоснабжения, канализования и водоотведения</t>
  </si>
  <si>
    <t xml:space="preserve">ТСЖ "Подгорный-2"</t>
  </si>
  <si>
    <t>9а</t>
  </si>
  <si>
    <t xml:space="preserve">внести при актуализации региональной программы капитального ремонта в 2024 году сведения о выполненном в 2022 году капитальном ремонте фасада</t>
  </si>
  <si>
    <t xml:space="preserve">Департамент энергетики, жилищного и коммунального хозяйства г. Новосибирска</t>
  </si>
  <si>
    <t xml:space="preserve">Разъездная ул</t>
  </si>
  <si>
    <t xml:space="preserve">ТСЖ "Звездный, 11"</t>
  </si>
  <si>
    <t xml:space="preserve">ТСЖ "Кирова"</t>
  </si>
  <si>
    <t xml:space="preserve">Кирова ул</t>
  </si>
  <si>
    <t xml:space="preserve">внести при актуализации региональной программы капитального ремонта в 2024 году сведения о выполненном в 2019 году капитальном ремонте подвальных помещений</t>
  </si>
  <si>
    <t xml:space="preserve">Новосибирская ул</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</si>
  <si>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 теплоснабжения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</si>
  <si>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 канализования и водоотведения</t>
  </si>
  <si>
    <t xml:space="preserve">ЖСК "Подснежник"</t>
  </si>
  <si>
    <t xml:space="preserve">Ремонт фасада (замена окон)</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</si>
  <si>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ограничивается заменой окон в подъездах, относится к текущему ремонту и не может быть профинансирован из средств фонда капитального ремонта.
</t>
  </si>
  <si>
    <t xml:space="preserve">Сведения о годе последнего капитального ремонта фасада оставить без изменений. </t>
  </si>
  <si>
    <t xml:space="preserve">внести при актуализации региональной программы капитального ремонта в 2024 году сведения о выполненном в 2022 году капитальном ремонте крыши. </t>
  </si>
  <si>
    <t xml:space="preserve">ТСЖ "Нарымская"</t>
  </si>
  <si>
    <t>17/1</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</si>
  <si>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t>
  </si>
  <si>
    <t xml:space="preserve">ТСЖ "60 лет Октября"</t>
  </si>
  <si>
    <t xml:space="preserve">внести при актуализации региональной программы капитального ремонта в 2024 году сведения о выполненном в 2023 году капитальном ремонте подвальных помещений</t>
  </si>
  <si>
    <t xml:space="preserve">ТСЖ "Флотский-16"</t>
  </si>
  <si>
    <t>108714</t>
  </si>
  <si>
    <t>55→5</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</si>
  <si>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внутридомовых инженерных систем холодного, горячего водоснабжения, канализования и водоотведения, в 2021 году - внутридомовой инженерной системы теплоснабжения, в 2023 году - внутридомовой инженерной системы электроснабжения</t>
  </si>
  <si>
    <t xml:space="preserve">ТСН "ТСЖ НАШ ДОМ"</t>
  </si>
  <si>
    <t>45→5</t>
  </si>
  <si>
    <t>103310</t>
  </si>
  <si>
    <t>40→5</t>
  </si>
  <si>
    <t xml:space="preserve">внести при актуализации региональной программы капитального ремонта в 2024 году сведения о выполненном в 2024 году капитальном ремонте крыши</t>
  </si>
  <si>
    <t>103414</t>
  </si>
  <si>
    <t xml:space="preserve">Гусинобродское ш</t>
  </si>
  <si>
    <t>15/2</t>
  </si>
  <si>
    <t>50→5</t>
  </si>
  <si>
    <t>107720</t>
  </si>
  <si>
    <t xml:space="preserve">Доватора ул</t>
  </si>
  <si>
    <t>107722</t>
  </si>
  <si>
    <t>37</t>
  </si>
  <si>
    <t xml:space="preserve">ЖСК "Рекорд" </t>
  </si>
  <si>
    <t>103245</t>
  </si>
  <si>
    <t>107732</t>
  </si>
  <si>
    <t>29/2</t>
  </si>
  <si>
    <t xml:space="preserve">ТСН "Сибирская, 37"</t>
  </si>
  <si>
    <t>106727</t>
  </si>
  <si>
    <t xml:space="preserve">Сибирская ул</t>
  </si>
  <si>
    <t>35→5</t>
  </si>
  <si>
    <t xml:space="preserve">внести при актуализации региональной программы капитального ремонта в 2024 году сведения о выполненном в 2023 году подвальных помещений</t>
  </si>
  <si>
    <t>104171</t>
  </si>
  <si>
    <t>221</t>
  </si>
  <si>
    <t xml:space="preserve">ТСН "Первомайская 125"</t>
  </si>
  <si>
    <t>100625</t>
  </si>
  <si>
    <t>125</t>
  </si>
  <si>
    <t>20→5</t>
  </si>
  <si>
    <t>25→5</t>
  </si>
  <si>
    <t xml:space="preserve">ЖСК "Алмаз"</t>
  </si>
  <si>
    <t>106000</t>
  </si>
  <si>
    <t xml:space="preserve">Пермитина ул</t>
  </si>
  <si>
    <t>55→10</t>
  </si>
  <si>
    <t>103324</t>
  </si>
  <si>
    <t>72</t>
  </si>
  <si>
    <t>30→5</t>
  </si>
  <si>
    <t xml:space="preserve">ТСЖ "Ольги Жилиной"</t>
  </si>
  <si>
    <t>105845</t>
  </si>
  <si>
    <t>60</t>
  </si>
  <si>
    <t xml:space="preserve">Замена лифтов (п. 1, 3)</t>
  </si>
  <si>
    <t xml:space="preserve">внести при актуализации региональной программы капитального ремонта в 2024 году сведения о выполненном в 2023 году капитальном ремонте лифтов (п. 1, 3)</t>
  </si>
  <si>
    <t xml:space="preserve">ТСЖ "Солнечный рай"</t>
  </si>
  <si>
    <t>104019</t>
  </si>
  <si>
    <t xml:space="preserve">Зеленая Горка ул</t>
  </si>
  <si>
    <t>11/1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</si>
  <si>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канализования и водоотведения</t>
  </si>
  <si>
    <t xml:space="preserve">ООО "ГОРОД"</t>
  </si>
  <si>
    <t>100478</t>
  </si>
  <si>
    <t>106262</t>
  </si>
  <si>
    <t xml:space="preserve">Полтавская ул</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</si>
  <si>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внутридомовых инженерных систем холодного, горячего водоснабжения</t>
  </si>
  <si>
    <t>105705</t>
  </si>
  <si>
    <t>19/1</t>
  </si>
  <si>
    <t>35→10</t>
  </si>
  <si>
    <t>108970</t>
  </si>
  <si>
    <t xml:space="preserve">ООО "УК "Октябрьская"</t>
  </si>
  <si>
    <t>104758</t>
  </si>
  <si>
    <t xml:space="preserve">ТСЖ "На Лазурной"</t>
  </si>
  <si>
    <t>105019</t>
  </si>
  <si>
    <t xml:space="preserve">Лазурная ул</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</si>
  <si>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холодного, горячего водоснабжения</t>
  </si>
  <si>
    <t xml:space="preserve">ТСН "В.Высоцкого 39/4"</t>
  </si>
  <si>
    <t>103061</t>
  </si>
  <si>
    <t>39/4</t>
  </si>
  <si>
    <t xml:space="preserve">ООО "УК "СКС"</t>
  </si>
  <si>
    <t>100700</t>
  </si>
  <si>
    <t>100474</t>
  </si>
  <si>
    <t>100433</t>
  </si>
  <si>
    <t>100367</t>
  </si>
  <si>
    <t>2в</t>
  </si>
  <si>
    <t>100246</t>
  </si>
  <si>
    <t>100527</t>
  </si>
  <si>
    <t>60→5</t>
  </si>
  <si>
    <t xml:space="preserve">Ремонт крыши (вид работ отсутствует в программе)</t>
  </si>
  <si>
    <t>50→10</t>
  </si>
  <si>
    <t>100315</t>
  </si>
  <si>
    <t>100567</t>
  </si>
  <si>
    <t xml:space="preserve">ТСЖ "Сибирская-39"</t>
  </si>
  <si>
    <t>106728</t>
  </si>
  <si>
    <t xml:space="preserve">ООО УК "ЖКХ-Гарант"</t>
  </si>
  <si>
    <t>108045</t>
  </si>
  <si>
    <t xml:space="preserve">Тамбовская ул</t>
  </si>
  <si>
    <t xml:space="preserve">внести при актуализации региональной программы капитального ремонта в 2024 году сведения о выполненном в 2020 году капитальном ремонте фасада</t>
  </si>
  <si>
    <t xml:space="preserve">ТСЖ "Маркса-39"</t>
  </si>
  <si>
    <t>104371</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</si>
  <si>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внутридомовых инженерных систем холодного, горячего водоснабжения, канализования и водоотведения</t>
  </si>
  <si>
    <t xml:space="preserve">ООО "ЭЛИТ"</t>
  </si>
  <si>
    <t>101298</t>
  </si>
  <si>
    <t>1а</t>
  </si>
  <si>
    <t xml:space="preserve">ООО УК "Обь-Сервис"</t>
  </si>
  <si>
    <t>103005</t>
  </si>
  <si>
    <t xml:space="preserve">Волховская ул</t>
  </si>
  <si>
    <t>107952</t>
  </si>
  <si>
    <t xml:space="preserve">Олеко Дундича ул</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</si>
  <si>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и фасада</t>
  </si>
  <si>
    <t xml:space="preserve">Николенко Г.И.</t>
  </si>
  <si>
    <t>108959</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</si>
  <si>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t>
  </si>
  <si>
    <t xml:space="preserve">ЖСК "Металлург-6"</t>
  </si>
  <si>
    <t>102851</t>
  </si>
  <si>
    <t>11/2</t>
  </si>
  <si>
    <t>112455</t>
  </si>
  <si>
    <t>9/1</t>
  </si>
  <si>
    <t xml:space="preserve">ООО "УК ТехСтрой"</t>
  </si>
  <si>
    <t>114887</t>
  </si>
  <si>
    <t xml:space="preserve">Коченевский р-н</t>
  </si>
  <si>
    <t xml:space="preserve">р.п. Чик</t>
  </si>
  <si>
    <t xml:space="preserve">Чик рп</t>
  </si>
  <si>
    <t xml:space="preserve">ООО УК "Ганыч"</t>
  </si>
  <si>
    <t>109050</t>
  </si>
  <si>
    <t xml:space="preserve">Эйхе ул</t>
  </si>
  <si>
    <t xml:space="preserve">ООО "УК ЖЭУ-2"</t>
  </si>
  <si>
    <t>100949</t>
  </si>
  <si>
    <t xml:space="preserve">Индустриальный мкр</t>
  </si>
  <si>
    <t>30</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</si>
  <si>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и подвальных помещений</t>
  </si>
  <si>
    <t xml:space="preserve">ТСЖ "Свой дом"</t>
  </si>
  <si>
    <t>100401</t>
  </si>
  <si>
    <t>126</t>
  </si>
  <si>
    <t xml:space="preserve">внести при актуализации региональной программы капитального ремонта в 2024 году сведения о выполненном в 2015 году капитальном ремонте внутридомовой инженерной системы теплоснабжения</t>
  </si>
  <si>
    <t>109059</t>
  </si>
  <si>
    <t xml:space="preserve">Экваторная ул</t>
  </si>
  <si>
    <t xml:space="preserve">ООО УК "Сибиряк"</t>
  </si>
  <si>
    <t>104405</t>
  </si>
  <si>
    <t>5/2</t>
  </si>
  <si>
    <t xml:space="preserve">внести при актуализации региональной программы капитального ремонта в 2024 году сведения о выполненном в 2019 году капитальном ремонте внутридомовых инженерных систем холодного, горячего водоснабжения, теплоснабжения</t>
  </si>
  <si>
    <t xml:space="preserve">Мезова Л.И.</t>
  </si>
  <si>
    <t>107811</t>
  </si>
  <si>
    <t>13/2</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</si>
  <si>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внутридомовой инженерной системы теплоснабжения, в 2020 году - внутридомовой инженерной системы канализования и водоотведения </t>
  </si>
  <si>
    <t xml:space="preserve">ТСЖ "Новая Заря"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</si>
  <si>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t>
  </si>
  <si>
    <t xml:space="preserve">ТСЖ "Уютный дом"</t>
  </si>
  <si>
    <t xml:space="preserve">ТСЖ "Кирова, 108"</t>
  </si>
  <si>
    <t>104436</t>
  </si>
  <si>
    <t>107721</t>
  </si>
  <si>
    <t>107737</t>
  </si>
  <si>
    <t xml:space="preserve">ТСН "Выборная 110"</t>
  </si>
  <si>
    <t>108260</t>
  </si>
  <si>
    <t>107413</t>
  </si>
  <si>
    <t>107424</t>
  </si>
  <si>
    <t>102158</t>
  </si>
  <si>
    <t>100510</t>
  </si>
  <si>
    <t xml:space="preserve">М.Горького ул</t>
  </si>
  <si>
    <t>100463</t>
  </si>
  <si>
    <t>10/4</t>
  </si>
  <si>
    <t>104428</t>
  </si>
  <si>
    <t>30→10</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</si>
  <si>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в 2022 году - внутридомовой инженерной системы канализования и водоотведния, в 2023 году  -- подвальных помещений</t>
  </si>
  <si>
    <t>104487</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</si>
  <si>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 в 2022 году - внутридомовых инженерных систем теплоснабжения, канализования и водоотведния, в 2023 году - внутридомовой инженерной системы холодного водоснабждения </t>
  </si>
  <si>
    <t>108665</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</si>
  <si>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в 2020 году - крыши</t>
  </si>
  <si>
    <t>106374</t>
  </si>
  <si>
    <t>69</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</si>
  <si>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внутридомовой инженерной системы канализования и водоотведения</t>
  </si>
  <si>
    <t xml:space="preserve">ООО "УК "Сфера"</t>
  </si>
  <si>
    <t>109865</t>
  </si>
  <si>
    <t xml:space="preserve">Кудряшовский сельсовет</t>
  </si>
  <si>
    <t xml:space="preserve">Кудряшовский дп</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</si>
  <si>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t>
  </si>
  <si>
    <t>109856</t>
  </si>
  <si>
    <t>104250</t>
  </si>
  <si>
    <t xml:space="preserve">Иванова ул</t>
  </si>
  <si>
    <t>33а</t>
  </si>
  <si>
    <t>109058</t>
  </si>
  <si>
    <t xml:space="preserve">Гизер Н.А.</t>
  </si>
  <si>
    <t>107283</t>
  </si>
  <si>
    <t xml:space="preserve">Тенистая ул</t>
  </si>
  <si>
    <t>65→5</t>
  </si>
  <si>
    <t>104871</t>
  </si>
  <si>
    <t>104970</t>
  </si>
  <si>
    <t xml:space="preserve">Курганская ул</t>
  </si>
  <si>
    <t xml:space="preserve">ТСЖ "Авиастроителей, 14"</t>
  </si>
  <si>
    <t>102188</t>
  </si>
  <si>
    <t xml:space="preserve">внести при актуализации региональной программы капитального ремонта в 2024 году сведения о выполненном в 2016 году капитальном ремонте внутридомовой инженерной системы электроснабжения, подвальных помещений, в 2015 году - внутридомовой инжденерной системы горячего водоснабжения </t>
  </si>
  <si>
    <t xml:space="preserve">Председатель совета дома Волкова Л.Ф.</t>
  </si>
  <si>
    <t>105591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</si>
  <si>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теплоснабжения, холодного, горячего водоснабжения</t>
  </si>
  <si>
    <t xml:space="preserve">Председатель совета дома Турчанова Е.И.</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</si>
  <si>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теплоснабжения, холодного, горячего водоснабжения</t>
  </si>
  <si>
    <t xml:space="preserve">ТСЖ "Станиславского, 10"</t>
  </si>
  <si>
    <t>106940</t>
  </si>
  <si>
    <t xml:space="preserve">внести при актуализации региональной программы капитального ремонта в 2024 году сведения о выполненном в 2019 году капитальном ремонте внутридомовой инженерной системы теплоснабжения</t>
  </si>
  <si>
    <t>100610</t>
  </si>
  <si>
    <t xml:space="preserve">Павлова ул</t>
  </si>
  <si>
    <t>100348</t>
  </si>
  <si>
    <t xml:space="preserve">ТСЖ "Березовая роща"</t>
  </si>
  <si>
    <t>104683</t>
  </si>
  <si>
    <t xml:space="preserve">ТСЖ "Сокол"</t>
  </si>
  <si>
    <t>105668</t>
  </si>
  <si>
    <t>42/1</t>
  </si>
  <si>
    <t>Микрорайон</t>
  </si>
  <si>
    <t xml:space="preserve">внести при актуализации региональной программы капитального ремонта в 2024 году сведения о выполненном в 2017 году капитальном ремонте крыши</t>
  </si>
  <si>
    <t xml:space="preserve">ООО "ЖилКомСервис"</t>
  </si>
  <si>
    <t>100358</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</si>
  <si>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фасада, в 2023 году - подвальных помещений</t>
  </si>
  <si>
    <t>100676</t>
  </si>
  <si>
    <t xml:space="preserve">Ремонт, замена, модернизация лифтов, ремонт лифтовых шахт, машинных и блочных помещений (п.1, п.2)</t>
  </si>
  <si>
    <t xml:space="preserve">внести при актуализации региональной программы капитального ремонта в 2024 году сведения о выполненном в 2017 году капитальном ремонте крыши, произведенной в 2023 году замене лифтов (п. 1, 2)</t>
  </si>
  <si>
    <t>100383</t>
  </si>
  <si>
    <t>103</t>
  </si>
  <si>
    <t>100390</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</si>
  <si>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подвальных помещений</t>
  </si>
  <si>
    <t>100397</t>
  </si>
  <si>
    <t>121</t>
  </si>
  <si>
    <t xml:space="preserve">ТСЖ "Аэрофлот"</t>
  </si>
  <si>
    <t>112834</t>
  </si>
  <si>
    <t xml:space="preserve">Рельсовая ул</t>
  </si>
  <si>
    <t xml:space="preserve">ЖСК "Юность"</t>
  </si>
  <si>
    <t>105484</t>
  </si>
  <si>
    <t xml:space="preserve">Невельского ул</t>
  </si>
  <si>
    <t xml:space="preserve">ООО "УК"СИБКОМСЕРВИС"</t>
  </si>
  <si>
    <t>104445</t>
  </si>
  <si>
    <t>27/3</t>
  </si>
  <si>
    <t xml:space="preserve">Ремонт, замена, модернизация лифтов, ремонт лифтовых шахт, машинных и блочных помещений (п. 5,6,7,8 - 8 лифтов)</t>
  </si>
  <si>
    <t xml:space="preserve">внести при актуализации региональной программы капитального ремонта в 2024 году сведения о выполненной в 2024 году замене лифтов (8 лифтов: п. 5, 6, 7, 8)</t>
  </si>
  <si>
    <t xml:space="preserve">ЖК "Ударник"</t>
  </si>
  <si>
    <t>103705</t>
  </si>
  <si>
    <t xml:space="preserve">ТСН "Воинская 71"</t>
  </si>
  <si>
    <t>108229</t>
  </si>
  <si>
    <t>71</t>
  </si>
  <si>
    <t xml:space="preserve">ЖСК "ИСКРА"</t>
  </si>
  <si>
    <t>106619</t>
  </si>
  <si>
    <t>104422</t>
  </si>
  <si>
    <t>105478</t>
  </si>
  <si>
    <t>19→5</t>
  </si>
  <si>
    <t xml:space="preserve">внести при актуализации региональной программы капитального ремонта в 2024 году сведения о выполненном в 2022 году капитальном ремонте подвальных помещений, внутридомовых инженерных систем холодного, горячего водоснабжения, канализования и водоотведения</t>
  </si>
  <si>
    <t>22→10</t>
  </si>
  <si>
    <t>107153</t>
  </si>
  <si>
    <t xml:space="preserve">Танкистов ул</t>
  </si>
  <si>
    <t>107149</t>
  </si>
  <si>
    <t xml:space="preserve">ТСЖ "Дом на Ватутина"</t>
  </si>
  <si>
    <t>102849</t>
  </si>
  <si>
    <t>20/1</t>
  </si>
  <si>
    <t>15→5</t>
  </si>
  <si>
    <t xml:space="preserve">Баженова В.В.</t>
  </si>
  <si>
    <t>105567</t>
  </si>
  <si>
    <t>161</t>
  </si>
  <si>
    <t>45→10</t>
  </si>
  <si>
    <t xml:space="preserve">ЖСК "ОРБИТА"</t>
  </si>
  <si>
    <t>105570</t>
  </si>
  <si>
    <t>14/1</t>
  </si>
  <si>
    <t xml:space="preserve">ТСЖ "Бригантина"</t>
  </si>
  <si>
    <t>102166</t>
  </si>
  <si>
    <t>45→20</t>
  </si>
  <si>
    <t xml:space="preserve">ООО "УК Дзержинец"</t>
  </si>
  <si>
    <t>106368</t>
  </si>
  <si>
    <t>108917</t>
  </si>
  <si>
    <t>14а</t>
  </si>
  <si>
    <t xml:space="preserve">ЖСК "Волна"</t>
  </si>
  <si>
    <t>108596</t>
  </si>
  <si>
    <t xml:space="preserve">Урманова ул</t>
  </si>
  <si>
    <t>40→10</t>
  </si>
  <si>
    <t xml:space="preserve">ТСЖ "СОСЕДИ"</t>
  </si>
  <si>
    <t>104684</t>
  </si>
  <si>
    <t>61/1</t>
  </si>
  <si>
    <t xml:space="preserve">ТСЖ "Новосел"</t>
  </si>
  <si>
    <t>106269</t>
  </si>
  <si>
    <t xml:space="preserve">Полякова ул</t>
  </si>
  <si>
    <t xml:space="preserve">ТСЖ "Чертог"</t>
  </si>
  <si>
    <t>103092</t>
  </si>
  <si>
    <t xml:space="preserve">внести при актуализации региональной программы капитального ремонта в 2024 году сведения о произведенной в 2023 году замене лифтового оборудования</t>
  </si>
  <si>
    <t xml:space="preserve">ЖСК "Пашинский"</t>
  </si>
  <si>
    <t>105713</t>
  </si>
  <si>
    <t xml:space="preserve">Новоуральская ул</t>
  </si>
  <si>
    <t xml:space="preserve">ООО УК "Маяк"</t>
  </si>
  <si>
    <t>102963</t>
  </si>
  <si>
    <t xml:space="preserve">Военная ул</t>
  </si>
  <si>
    <t xml:space="preserve">ТСЖ "ПРОСПЕКТ"</t>
  </si>
  <si>
    <t>104772</t>
  </si>
  <si>
    <t>232</t>
  </si>
  <si>
    <t xml:space="preserve">ТСЖ "Плахотного"</t>
  </si>
  <si>
    <t>106210</t>
  </si>
  <si>
    <t xml:space="preserve">Плахотного ул</t>
  </si>
  <si>
    <t>74/1</t>
  </si>
  <si>
    <t xml:space="preserve">ООО УЖК "КИРОВСКАЯ"</t>
  </si>
  <si>
    <t>104174</t>
  </si>
  <si>
    <t>227</t>
  </si>
  <si>
    <t xml:space="preserve">ТСЖ "Зеленый бор"</t>
  </si>
  <si>
    <t>112982</t>
  </si>
  <si>
    <t xml:space="preserve">Зеленый Бор мкр</t>
  </si>
  <si>
    <t>25→10</t>
  </si>
  <si>
    <t xml:space="preserve">ТСН "БОР"</t>
  </si>
  <si>
    <t>105266</t>
  </si>
  <si>
    <t>105265</t>
  </si>
  <si>
    <t>105264</t>
  </si>
  <si>
    <t>105263</t>
  </si>
  <si>
    <t>105262</t>
  </si>
  <si>
    <t>107450</t>
  </si>
  <si>
    <t>105922</t>
  </si>
  <si>
    <t>107467</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</si>
  <si>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холодного, горячего водоснабжения, канализования и водоотведения</t>
  </si>
  <si>
    <t>106618</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</si>
  <si>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ограничивается заменой теплообменника, регулятора давления, насоса и фильтра,  относится к текущему ремонту и не может быть профинансирован из средств фонда капитального ремонта.</t>
  </si>
  <si>
    <t xml:space="preserve">ТСЖ "На Тенистой"</t>
  </si>
  <si>
    <t>107272</t>
  </si>
  <si>
    <t xml:space="preserve">ЖСК "НАДЕЖДА"</t>
  </si>
  <si>
    <t>103849</t>
  </si>
  <si>
    <t xml:space="preserve">ТСЖ "Галущака-11"</t>
  </si>
  <si>
    <t>103098</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</si>
  <si>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относится к текущему ремонту и не может быть профинансирован из средств фонда капитального ремонта.
</t>
  </si>
  <si>
    <t xml:space="preserve">ТСН "Ельцовская 20"</t>
  </si>
  <si>
    <t>103810</t>
  </si>
  <si>
    <t xml:space="preserve">Ельцовская ул</t>
  </si>
  <si>
    <t xml:space="preserve">внести при актуализации региональной программы капитального ремонта в 2024 году сведения о выполненном в 2023 году капитальном ремонте подвальных помещений, внутридомовой инженерной системы канализования и водоотведения</t>
  </si>
  <si>
    <t xml:space="preserve">ООО "Служба заказчика ЖКХ Ленинского района"</t>
  </si>
  <si>
    <t>104623</t>
  </si>
  <si>
    <t xml:space="preserve">Котовского ул</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</si>
  <si>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горячего водоснабжения</t>
  </si>
  <si>
    <t xml:space="preserve">ООО УК "Ново-Николаевск"</t>
  </si>
  <si>
    <t>108070</t>
  </si>
  <si>
    <t>108388</t>
  </si>
  <si>
    <t xml:space="preserve">Лескова ул</t>
  </si>
  <si>
    <t>252</t>
  </si>
  <si>
    <t xml:space="preserve">ООО УК "Семья"</t>
  </si>
  <si>
    <t>105320</t>
  </si>
  <si>
    <t xml:space="preserve">Михаила Немыткина ул</t>
  </si>
  <si>
    <t xml:space="preserve">ООО "УК ЖКХ-Партнер"</t>
  </si>
  <si>
    <t>106965</t>
  </si>
  <si>
    <t>48</t>
  </si>
  <si>
    <t>106430</t>
  </si>
  <si>
    <t xml:space="preserve">Путевая ул</t>
  </si>
  <si>
    <t>101995</t>
  </si>
  <si>
    <t xml:space="preserve">2-й Пархоменко пер</t>
  </si>
  <si>
    <t>102815</t>
  </si>
  <si>
    <t>106427</t>
  </si>
  <si>
    <t>106424</t>
  </si>
  <si>
    <t xml:space="preserve">ЖСК "Авангард"</t>
  </si>
  <si>
    <t>105990</t>
  </si>
  <si>
    <t xml:space="preserve">М.Перевозчикова ул</t>
  </si>
  <si>
    <t>69→35</t>
  </si>
  <si>
    <t>105493</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</si>
  <si>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4541</t>
  </si>
  <si>
    <t>103957</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</si>
  <si>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4570</t>
  </si>
  <si>
    <t>108958</t>
  </si>
  <si>
    <t>105487</t>
  </si>
  <si>
    <t xml:space="preserve">внести при актуализации региональной программы капитального ремонта в 2024 году сведения о выполненном в 2024 году капитальном ремонте фасада</t>
  </si>
  <si>
    <t>105486</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</si>
  <si>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4577</t>
  </si>
  <si>
    <t>108961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</si>
  <si>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электроснабжения</t>
  </si>
  <si>
    <t xml:space="preserve">ТСЖ "Версия"</t>
  </si>
  <si>
    <t>107473</t>
  </si>
  <si>
    <t>146</t>
  </si>
  <si>
    <t xml:space="preserve">ЖСК "Сибирь"</t>
  </si>
  <si>
    <t>103077</t>
  </si>
  <si>
    <t xml:space="preserve">Выставочная ул</t>
  </si>
  <si>
    <t>50→25</t>
  </si>
  <si>
    <t xml:space="preserve">ООО "УК "Сибирский стандарт"</t>
  </si>
  <si>
    <t>100481</t>
  </si>
  <si>
    <t xml:space="preserve">ТСЖ "ВОСТОК"</t>
  </si>
  <si>
    <t>104636</t>
  </si>
  <si>
    <t>21/1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</si>
  <si>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холодного, горячего водоснабжения </t>
  </si>
  <si>
    <t xml:space="preserve">ТСН "ТСЖ ФОРТУНА"</t>
  </si>
  <si>
    <t>107481</t>
  </si>
  <si>
    <t>152/1</t>
  </si>
  <si>
    <t xml:space="preserve">ООО "УК "Сибиряк"</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</si>
  <si>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29.04.2021 № 3491</t>
  </si>
  <si>
    <t xml:space="preserve">внести при актуализации региональной программы капитального ремонта в 2024 году корректировку года последнего проведения капитального ремонта подвальных помещений на 2020 год</t>
  </si>
  <si>
    <t>104634</t>
  </si>
  <si>
    <t>12/1</t>
  </si>
  <si>
    <t xml:space="preserve">Советская ул</t>
  </si>
  <si>
    <t>201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</si>
  <si>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горячего водоснабжения</t>
  </si>
  <si>
    <t xml:space="preserve">ЖСК "Мечта-2"</t>
  </si>
  <si>
    <t xml:space="preserve">внести при актуализации региональной программы капитального ремонта в 2025 году сведения о выполненном в 2020 году капитальном ремонте фасада</t>
  </si>
  <si>
    <t xml:space="preserve">ООО "Элит"</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</si>
  <si>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теплоснабжения</t>
  </si>
  <si>
    <t>44а</t>
  </si>
  <si>
    <t xml:space="preserve">внести при актуализации региональной программы капитального ремонта в 2025 году сведения о выполненном в 2023 году капитальном ремонте фасада</t>
  </si>
  <si>
    <t xml:space="preserve">УК ООО "НЖК"</t>
  </si>
  <si>
    <t xml:space="preserve">внести при актуализации региональной программы капитального ремонта в 2025 году сведения о выполненном в 2023 году капитальном ремонте подвальных помещений</t>
  </si>
  <si>
    <t xml:space="preserve">ТСЖ "Лесной рай"</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</si>
  <si>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и холодного водоснабжения</t>
  </si>
  <si>
    <t xml:space="preserve">ТСЖ "Титова, 15"</t>
  </si>
  <si>
    <t xml:space="preserve">внести при актуализации региональной программы капитального ремонта в 2025 году сведения о выполненном в 2018 году капитальном ремонте подвальных помещений</t>
  </si>
  <si>
    <t xml:space="preserve">ТСЖ "Титова, 17"</t>
  </si>
  <si>
    <t xml:space="preserve">Исакова М.А. </t>
  </si>
  <si>
    <t xml:space="preserve">Романова ул</t>
  </si>
  <si>
    <t xml:space="preserve">внести при актуализации региональной программы капитального ремонта в 2025 году сведения о выполненном в 2024 году капитальном ремонте крыши</t>
  </si>
  <si>
    <t xml:space="preserve">ТСЖ "Звездный"</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</si>
  <si>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холодного водоснабжения, канализования и водоотведения</t>
  </si>
  <si>
    <t xml:space="preserve">ООО УК "Сфера"</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</si>
  <si>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4532</t>
  </si>
  <si>
    <t xml:space="preserve">ТСЖ "К-99"</t>
  </si>
  <si>
    <t>99</t>
  </si>
  <si>
    <t xml:space="preserve">Ремонт, замена, модернизация лифтов, ремонт лифтовых шахт, машинных и блочных помещений (п. 1, 2)</t>
  </si>
  <si>
    <t xml:space="preserve">внести при актуализации региональной программы капитального ремонта в 2025 году сведения о выполненном в 2022 году капитальном ремонте лифтов в подъездах 1,2, а также в 2024 году лифтов в подъехдах 3, 4, 7</t>
  </si>
  <si>
    <t xml:space="preserve">Ремонт, замена, модернизация лифтов, ремонт лифтовых шахт, машинных и блочных помещений (п. 3, 4, 7)</t>
  </si>
  <si>
    <t xml:space="preserve">ТСН "ТСЖ Фортуна"</t>
  </si>
  <si>
    <t xml:space="preserve">внести при актуализации региональной программы капитального ремонта в 2025 году сведения о выполненном в 2022 году капитальном ремонте фасада</t>
  </si>
  <si>
    <t xml:space="preserve">ТСЖ "Чайка"</t>
  </si>
  <si>
    <t>60→10</t>
  </si>
  <si>
    <t xml:space="preserve">ООО "УК "Светлая Роща"</t>
  </si>
  <si>
    <t xml:space="preserve">Кубовая ул</t>
  </si>
  <si>
    <t xml:space="preserve">ТСЖ "Элита"</t>
  </si>
  <si>
    <t xml:space="preserve">Каменская ул</t>
  </si>
  <si>
    <t xml:space="preserve">ТСЖ "Степной 1-2"</t>
  </si>
  <si>
    <t xml:space="preserve">Газонная ул</t>
  </si>
  <si>
    <t xml:space="preserve">внести при актуализации региональной программы капитального ремонта в 2025 году сведения о выполненном в 2019 году капитальном ремонте внутридомовой инженерной системы электроснабжения</t>
  </si>
  <si>
    <t xml:space="preserve">ООО УК "Комфорт-Сервис"</t>
  </si>
  <si>
    <t xml:space="preserve">Лебедевского ул</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</si>
  <si>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теплоснабжения, горячего водоснабжения</t>
  </si>
  <si>
    <t xml:space="preserve">ООО "УК Фаворит"</t>
  </si>
  <si>
    <t xml:space="preserve">Куйбышевский р-н</t>
  </si>
  <si>
    <t xml:space="preserve">город Куйбышев</t>
  </si>
  <si>
    <t xml:space="preserve">Куйбышев г</t>
  </si>
  <si>
    <t xml:space="preserve">8-й кв-л</t>
  </si>
  <si>
    <t xml:space="preserve">внести при актуализации региональной программы капитального ремонта в 2025 году сведения о выполненном в 2024 году капитальном ремонте фасада</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</si>
  <si>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горячего, холодного водоснабжения, канализования и водоотведения</t>
  </si>
  <si>
    <t xml:space="preserve">ООО "УК "ЖКХ-Гарант"</t>
  </si>
  <si>
    <t>136</t>
  </si>
  <si>
    <t xml:space="preserve">ООО "Лига"</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</si>
  <si>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электроснабжения</t>
  </si>
  <si>
    <t>158</t>
  </si>
  <si>
    <t>111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</si>
  <si>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теплоснабжения, канализования и водоотведения</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</si>
  <si>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холодного водоснабжения</t>
  </si>
  <si>
    <t>52</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</si>
  <si>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канализования и водоотведения</t>
  </si>
  <si>
    <t xml:space="preserve">ТСН "Островского, 122"</t>
  </si>
  <si>
    <t xml:space="preserve">внести при актуализации региональной программы капитального ремонта в 2025 году сведения о выполненном в 2024 году капитальном ремонте подвальных помещений</t>
  </si>
  <si>
    <t xml:space="preserve">ТСЖ "На Герцена"</t>
  </si>
  <si>
    <t xml:space="preserve">Белюк Б.В.</t>
  </si>
  <si>
    <t>128/1</t>
  </si>
  <si>
    <t xml:space="preserve">ЖЭУ "Метростроитель"</t>
  </si>
  <si>
    <t>119</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</si>
  <si>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холодного водоснабжения, теплоснабжения</t>
  </si>
  <si>
    <t xml:space="preserve">ТСЖ "Сиблитмашевец"</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</si>
  <si>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холодного и горячего водоснабжения</t>
  </si>
  <si>
    <t xml:space="preserve">ТСЖ "Созидание"</t>
  </si>
  <si>
    <t>125/2</t>
  </si>
  <si>
    <t xml:space="preserve">Плановая ул</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</si>
  <si>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горячего, холодного водоснабжения, канализования и водоотведения</t>
  </si>
  <si>
    <t xml:space="preserve">Лесосечная ул</t>
  </si>
  <si>
    <t xml:space="preserve">внести при актуализации региональной программы капитального ремонта в 2025 году сведения о выполненном в 2024 году капитальном ремонте фасада и подвальных помещений</t>
  </si>
  <si>
    <t xml:space="preserve">ЖСК "Сигнал"</t>
  </si>
  <si>
    <t xml:space="preserve">3 Интернационала ул</t>
  </si>
  <si>
    <t xml:space="preserve">ООО УК "Вертикаль"</t>
  </si>
  <si>
    <t xml:space="preserve">Учебный городок</t>
  </si>
  <si>
    <t xml:space="preserve">ООО "ЖЭУ-Центр"</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</si>
  <si>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внутридомовой инженерной системы канализования и водоотведения</t>
  </si>
  <si>
    <t xml:space="preserve">ООО "УК "Надежда"</t>
  </si>
  <si>
    <t xml:space="preserve">1-й кв-л</t>
  </si>
  <si>
    <t xml:space="preserve">10-й кв-л</t>
  </si>
  <si>
    <t xml:space="preserve">Белая Н.Н.</t>
  </si>
  <si>
    <t xml:space="preserve">Союза Молодежи ул</t>
  </si>
  <si>
    <t>27б</t>
  </si>
  <si>
    <t xml:space="preserve">ТСН "Индустриальный, 56"</t>
  </si>
  <si>
    <t xml:space="preserve">внести при актуализации региональной программы капитального ремонта в 2025 году сведения о выполненном в 2022 и в 2024 годах капитальном ремонте лифтов</t>
  </si>
  <si>
    <t>5584</t>
  </si>
  <si>
    <t xml:space="preserve">ТСЖ "Темп"</t>
  </si>
  <si>
    <t>87/1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</si>
  <si>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холодного и горячего водоснабжения</t>
  </si>
  <si>
    <t xml:space="preserve">ТСЖ "Гармония"</t>
  </si>
  <si>
    <t>106/1</t>
  </si>
  <si>
    <t xml:space="preserve">ООО "Служба заказчика"</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</si>
  <si>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электроснабжения, в 2023 году внутридомовой инженерной системы канализования и водоотведения</t>
  </si>
  <si>
    <t xml:space="preserve">ТСН "Памир"</t>
  </si>
  <si>
    <t>243</t>
  </si>
  <si>
    <t xml:space="preserve">внести при актуализации региональной программы капитального ремонта в 2025 году сведения о выполненном в 2023 году капитальном ремонте подвальных помещений и внутридомовой инженерной системы холодного водоснабжения</t>
  </si>
  <si>
    <t>100480</t>
  </si>
  <si>
    <t xml:space="preserve">внести при актуализации региональной программы капитального ремонта в 2025 году сведения о выполненном в 2021 году капитальном ремонте подвальных помещений</t>
  </si>
  <si>
    <t xml:space="preserve">внести при актуализации региональной программы капитального ремонта в 2025 году сведения о выполненном в 2020 году капитальном ремонте крыши, в 2021 году внутридомовой инженерной системы канализования и водоотведения</t>
  </si>
  <si>
    <t>100493</t>
  </si>
  <si>
    <t>2021</t>
  </si>
  <si>
    <t xml:space="preserve">внести при актуализации региональной программы капитального ремонта в 2025 году сведения о выполненном в 2021 году капитальном ремонте внутридомовых инженерных систем горячего, холодного водоснабжения, в 2022 году внутридомовой инженерной системы канализования и водоотведения</t>
  </si>
  <si>
    <t>100503</t>
  </si>
  <si>
    <t xml:space="preserve">внести при актуализации региональной программы капитального ремонта в 2025 году сведения о выполненном в 2022 году капитальном ремонте крыши</t>
  </si>
  <si>
    <t>100494</t>
  </si>
  <si>
    <t xml:space="preserve">внести при актуализации региональной программы капитального ремонта в 2025 году сведения о выполненном в 2021 году капитальном ремонте крыши, в 2022 году фасада</t>
  </si>
  <si>
    <t>100698</t>
  </si>
  <si>
    <t xml:space="preserve">внести при актуализации региональной программы капитального ремонта в 2025 году сведения о выполненном в 2021 году капитальном ремонте крыши</t>
  </si>
  <si>
    <t xml:space="preserve">ЖСК "Светлана"</t>
  </si>
  <si>
    <t>103599</t>
  </si>
  <si>
    <t>104784</t>
  </si>
  <si>
    <t>171/1</t>
  </si>
  <si>
    <t xml:space="preserve">ТСН "Титова 17"</t>
  </si>
  <si>
    <t>107350</t>
  </si>
  <si>
    <t xml:space="preserve">внести при актуализации региональной программы капитального ремонта в 2025 году сведения о выполненном в 2019 году капитальном ремонте внутридомовых инженерных систем холодного и горячего водоснабжения</t>
  </si>
  <si>
    <t xml:space="preserve">ТСЖ "Титова 15"</t>
  </si>
  <si>
    <t>107348</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</si>
  <si>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холодного и горячего водоснабжения</t>
  </si>
  <si>
    <t>102151</t>
  </si>
  <si>
    <t xml:space="preserve">ТСЖ "РОДНИК"</t>
  </si>
  <si>
    <t>103707</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</si>
  <si>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горячего, холодного водоснабжения, в 2019 году внутридомовой инженерной системы электроснабжения</t>
  </si>
  <si>
    <t>10→5</t>
  </si>
  <si>
    <t xml:space="preserve">ТСЖ "Центр-Р"</t>
  </si>
  <si>
    <t>105852</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</si>
  <si>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теплоснабжения и горячего водоснабжения</t>
  </si>
  <si>
    <t xml:space="preserve">Верхоланцев А.Я.</t>
  </si>
  <si>
    <t>101541</t>
  </si>
  <si>
    <t xml:space="preserve">О необходимости замены вида (видов) услуг и (или) работ по капитальному ремонту конструктивного элемента и (или) инженерной системы, запланированных Региональной программой в один период, другим видом (видами) конструктивного элемента и (или) инженерной системы, запланированных Региональной программой на другой период</t>
  </si>
  <si>
    <t xml:space="preserve">Виды работ и (или) услуг по капитальному ремонту, предлагаемых к замене</t>
  </si>
  <si>
    <t xml:space="preserve">Предельная стоимость, установленная постановлением Правительства Новосибирской области № 261-п, тыс. руб.</t>
  </si>
  <si>
    <t xml:space="preserve">Наименования видов услуг и (или) работ по капитальному ремонту, на которые предлагается произвести замену</t>
  </si>
  <si>
    <t xml:space="preserve">ул. Забалуева, д. 39/3</t>
  </si>
  <si>
    <t xml:space="preserve">установить отсутствие возможности замены услуг и (или) работ по капитальному ремонту общего имущества в многоквартирном доме
</t>
  </si>
  <si>
    <t xml:space="preserve">оставить сроки проведения капитального ремонта без изменений</t>
  </si>
  <si>
    <t xml:space="preserve">ремонт подвальных помещений</t>
  </si>
  <si>
    <t>537,61</t>
  </si>
  <si>
    <t xml:space="preserve">ремонт внутридомовой инженерной системы электроснабжения</t>
  </si>
  <si>
    <t xml:space="preserve">ул. Богдана Хмельницкого, д. 14/1</t>
  </si>
  <si>
    <t xml:space="preserve">установить необходимость замены услуг и (или) работ по капитальному ремонту общего имущества в многоквартирном доме</t>
  </si>
  <si>
    <t xml:space="preserve">установить плановый срок капитального ремонта крыши на 2026-2028 годы, внутридомовой инженерной системы электроснабжения - на 2024 год</t>
  </si>
  <si>
    <t xml:space="preserve">ул. Индустриальная, д. 1</t>
  </si>
  <si>
    <t xml:space="preserve">установить отсутствие возможности замены услуг и (или) работ по капитальному ремонту общего имущества в многоквартирном доме</t>
  </si>
  <si>
    <t xml:space="preserve">ул. Троллейная, д. 79</t>
  </si>
  <si>
    <t xml:space="preserve">установить плановый срок капитального ремонта фасада на 2026-2028 годы, крыши - на 2023 год</t>
  </si>
  <si>
    <t xml:space="preserve">ул. Планировочная, д. 31</t>
  </si>
  <si>
    <t xml:space="preserve">ул. Дуси Ковальчук, д. 183б</t>
  </si>
  <si>
    <t xml:space="preserve">ремонт внутридомовой инженерной системы горячего водоснабжения</t>
  </si>
  <si>
    <t xml:space="preserve">установить плановый срок капитального ремонта фасада и подвальных помещений на 2026-2028 годы, внутридомовых инженерных систем горячего, холодного водоснабжения, теплоснабжения, канализования и водоотведения - на 2024 год</t>
  </si>
  <si>
    <t xml:space="preserve">ремонт внутридомовой инженерной системы канализования и водоотведения</t>
  </si>
  <si>
    <t xml:space="preserve">ремонт внутридомовой инженерной системы теплоснабжения</t>
  </si>
  <si>
    <t xml:space="preserve">ремонт внутридомовой инженерной системы холодного водоснабжения</t>
  </si>
  <si>
    <t xml:space="preserve">ул. Римского-Корсакова, д. 4а</t>
  </si>
  <si>
    <t xml:space="preserve">ремонт внутридомовой инженерной системы газоснабжения</t>
  </si>
  <si>
    <t xml:space="preserve">р.п. Мошково</t>
  </si>
  <si>
    <t xml:space="preserve">ул. Строительная, д. 28а</t>
  </si>
  <si>
    <t>2038-2040</t>
  </si>
  <si>
    <t xml:space="preserve">установить плановый срок капитального ремонта внутридомовых инженерных систем канализования и водоотведения, теплоснабжения, холодного водоснабжения на 2038-2040 годы, крыши - на 2026-2028 годы</t>
  </si>
  <si>
    <t xml:space="preserve">ул. Залесского, д. 8</t>
  </si>
  <si>
    <t xml:space="preserve">ул. Планировочная, д. 49</t>
  </si>
  <si>
    <t xml:space="preserve">ремонт внутридомовой инженерной системы газоснабжения </t>
  </si>
  <si>
    <t xml:space="preserve">установить плановый срок капитального ремонта внутридомовой инженерной системы газоснабжения на 2029-2031 годы, внутридомовой инженерной системы электроснабжения - на 2024 год</t>
  </si>
  <si>
    <t>Новосибирск</t>
  </si>
  <si>
    <t>103603</t>
  </si>
  <si>
    <t xml:space="preserve">ул. Дмитрия Донского, д. 24</t>
  </si>
  <si>
    <t>110360301</t>
  </si>
  <si>
    <t>110360302</t>
  </si>
  <si>
    <t xml:space="preserve">установить плановый срок капитального ремонта фасада, подвала на 2026-2028 годы, крыши - на 2025 год</t>
  </si>
  <si>
    <t>110360303</t>
  </si>
  <si>
    <t xml:space="preserve">Ремонт подвальных помещений</t>
  </si>
  <si>
    <t>108555</t>
  </si>
  <si>
    <t xml:space="preserve">ул. Чехова, д. 382</t>
  </si>
  <si>
    <t>110855501</t>
  </si>
  <si>
    <t>110855502</t>
  </si>
  <si>
    <t xml:space="preserve">установить плановый срок капитального ремонта фасада на 2026-2028 годы, крыши - на 2024 год</t>
  </si>
  <si>
    <t>108417</t>
  </si>
  <si>
    <t xml:space="preserve">ул. Нижегородская, д. 221</t>
  </si>
  <si>
    <t>110841701</t>
  </si>
  <si>
    <t>110841702</t>
  </si>
  <si>
    <t xml:space="preserve">ул. Немировича-Данченко, д. 161</t>
  </si>
  <si>
    <t>110556701</t>
  </si>
  <si>
    <t>110556702</t>
  </si>
  <si>
    <t xml:space="preserve">установить плановый срок капитального ремонта фасада на 2026-2028 годы, крыши - на 2025 год</t>
  </si>
  <si>
    <t xml:space="preserve">ул. Выставочная, д. 32</t>
  </si>
  <si>
    <t>110307706</t>
  </si>
  <si>
    <t>110307702</t>
  </si>
  <si>
    <t>110307705</t>
  </si>
  <si>
    <t>110307703</t>
  </si>
  <si>
    <t>110307704</t>
  </si>
  <si>
    <t xml:space="preserve">ул. Ипподромская, д. 47</t>
  </si>
  <si>
    <t>110428404</t>
  </si>
  <si>
    <t>21.11.2023</t>
  </si>
  <si>
    <t>5252</t>
  </si>
  <si>
    <t xml:space="preserve">установить плановый срок капитального ремонта подвала, внутридомовой инженерной системы электроснабжения на 2026-2028 годы, внутридомовой инженерной системы теплоснабжения на 2024 год</t>
  </si>
  <si>
    <t xml:space="preserve">ул. Бориса Богаткова, д. 190</t>
  </si>
  <si>
    <t xml:space="preserve">установить плановый срок капитального ремонта фасада на 2026-2028 годы, крыши на 2024-2025 годы</t>
  </si>
  <si>
    <t xml:space="preserve">ул. 1-я Механическая, д. 4</t>
  </si>
  <si>
    <t xml:space="preserve">установить плановый срок капитального ремонта крыши на 2026-2028 годы, фасада, подвальных помещений на 2024-2025 годы</t>
  </si>
  <si>
    <t xml:space="preserve">ул. 1-я Механическая, д. 13</t>
  </si>
  <si>
    <t>2041-2043</t>
  </si>
  <si>
    <t xml:space="preserve">установить плановый срок капитального ремонта подвальных помещений, внутридомовых инженерных систем горячего, холдодного водоснабжения, канализования и водоотведения на 2041-2043 годы, крыши на 2025 год</t>
  </si>
  <si>
    <t xml:space="preserve">ул. Промышленная, д. 26</t>
  </si>
  <si>
    <t xml:space="preserve">ул. Гурьевская, д. 43</t>
  </si>
  <si>
    <t xml:space="preserve">установить плановый срок капитального ремонта фасада на 2029-2031 годы, крыши на 2024-2025 годы</t>
  </si>
  <si>
    <t xml:space="preserve">ул. Гаранина, д. 4</t>
  </si>
  <si>
    <t xml:space="preserve">ул. Никитина, д. 93а</t>
  </si>
  <si>
    <t xml:space="preserve">ул. Чехова, д. 386</t>
  </si>
  <si>
    <t xml:space="preserve">ул. Демьяна Бедного, д. 68а</t>
  </si>
  <si>
    <t xml:space="preserve">2026-2028
</t>
  </si>
  <si>
    <t xml:space="preserve">установить плановый срок капитального ремонта подвальных помещений и внутридомовой инженерной системы электроснабжения на 2026-2028 годы, внутридомовых инженерных систем горячего, холоджного водоснабжения, канализования и водоотведения на 2025 год</t>
  </si>
  <si>
    <t xml:space="preserve">ул. Физкультурная, д. 5</t>
  </si>
  <si>
    <t xml:space="preserve">ул. Степная, д. 16А</t>
  </si>
  <si>
    <t xml:space="preserve">ул. Приисковая, д. 38/1</t>
  </si>
  <si>
    <t xml:space="preserve">ул. Техническая, д. 12</t>
  </si>
  <si>
    <t xml:space="preserve">ул. Ученическая, д. 9</t>
  </si>
  <si>
    <t xml:space="preserve">установить плановый срок капитального ремонта внутридомовой инженерной системы электроснабжения на 2026-2028 годы, внутридомовой инженерной системы теплоснабжения на 2024-2025 годы</t>
  </si>
  <si>
    <t xml:space="preserve">ул. Геодезическая, д. 21</t>
  </si>
  <si>
    <t xml:space="preserve">ул. Бетонная, д. 35</t>
  </si>
  <si>
    <t xml:space="preserve">ул. Вертковская, д. 12/2</t>
  </si>
  <si>
    <t xml:space="preserve">установить плановый срок капитального ремонта фасада, подвальных помещений, внутридомовых инженерных систем теплоснабжения, канализования и водоотведения на 2041-2043 годы, крыши на 2024-2025 годы</t>
  </si>
  <si>
    <t xml:space="preserve">ул. Челюскинцев, д. 36</t>
  </si>
  <si>
    <t xml:space="preserve">установить плановый срок капитального ремонта фасада на 2029-2031 годы, крыши на 2025 годы</t>
  </si>
  <si>
    <t xml:space="preserve">установить плановый срок капитального ремонта фасада на 2025 годы, крыши на 2024-2025 годы</t>
  </si>
  <si>
    <t xml:space="preserve">ул. Тельмана, д. 18б</t>
  </si>
  <si>
    <t xml:space="preserve">ул. Кузьмы Минина, д. 13</t>
  </si>
  <si>
    <t xml:space="preserve">установить плановый срок капитального ремонта внутридомовой инженерной системы горячего водоснабжения на 2026-2028 годы, подвальных помещений на 2024-2025 годы</t>
  </si>
  <si>
    <t xml:space="preserve">ул. Тургенева, д. 223</t>
  </si>
  <si>
    <t xml:space="preserve">установить плановый срок капитального ремонта фасада на 2029-2031 годы, крыши на 2026-2028 годы</t>
  </si>
  <si>
    <t xml:space="preserve">ул. Иванова, д. 37</t>
  </si>
  <si>
    <t xml:space="preserve">установить плановый срок капитального ремонта фасада, подвальных помещений на 2026-2028 годы, крыши на 2024-2025 годы</t>
  </si>
  <si>
    <t xml:space="preserve">ул. Ученых, д. 7</t>
  </si>
  <si>
    <t xml:space="preserve">установить плановый срок капитального ремонта внутридомовой инженерной системы электроснабжения на 2026-2028 годы, подвальных помещений на 2024-2025 годы</t>
  </si>
  <si>
    <t xml:space="preserve">ул. Красный проспект, д. 94/2</t>
  </si>
  <si>
    <t xml:space="preserve">ул. Советская, д. 53</t>
  </si>
  <si>
    <t xml:space="preserve">ул. Кропоткина, д. 98</t>
  </si>
  <si>
    <t xml:space="preserve">ул. Красный проспект, д. 85/1</t>
  </si>
  <si>
    <t>Карасук</t>
  </si>
  <si>
    <t xml:space="preserve">ул. Немировича-Данченко, д. 157</t>
  </si>
  <si>
    <t xml:space="preserve">установить плановый срок капитального ремонта подвальных помещений, внутридомовой инженерной системы электроснабжения на 2026-2028 годы, внутридомовых инженерных систем холодного, горячего водоснабжения, теплоснабжения, канализования и водоотведения на 2025 год</t>
  </si>
  <si>
    <t xml:space="preserve">ул. 25 лет Октября, д. 25/1</t>
  </si>
  <si>
    <t xml:space="preserve">установить плановый срок капитального ремонта фасада на 2029-2031 годы, крыши на 2025 год</t>
  </si>
  <si>
    <t xml:space="preserve">установить плановый срок капитального ремонта подвальных помещений, внутридомовой инженерной системы электроснабжения на 2026-2028 годы, крыши на 2025 год</t>
  </si>
  <si>
    <t xml:space="preserve">АО "ССЦ"</t>
  </si>
  <si>
    <t>104992</t>
  </si>
  <si>
    <t xml:space="preserve">ул. Лаврова, д. 1</t>
  </si>
  <si>
    <t xml:space="preserve">ул. Лаврова, д. 3</t>
  </si>
  <si>
    <t xml:space="preserve">ООО УК "Кедр"</t>
  </si>
  <si>
    <t>107434</t>
  </si>
  <si>
    <t xml:space="preserve">ул. Трикотажная, д. 60</t>
  </si>
  <si>
    <t xml:space="preserve">Администрация Карасукского района</t>
  </si>
  <si>
    <t>101390</t>
  </si>
  <si>
    <t xml:space="preserve">ул. Октябрьская, д. 73</t>
  </si>
  <si>
    <t xml:space="preserve">установить плановый срок капитального ремонта фасада на 2026-2028 годы, крыши на 2025 год</t>
  </si>
  <si>
    <t xml:space="preserve">ООО УК "ТемпСервис"</t>
  </si>
  <si>
    <t>105443</t>
  </si>
  <si>
    <t xml:space="preserve">ул. Народная, д. 33/1</t>
  </si>
  <si>
    <t xml:space="preserve">ул. Выборная, д. 130</t>
  </si>
  <si>
    <t xml:space="preserve">2024-2025 (назначенный срок эксплуатации - до 15.02.2025)</t>
  </si>
  <si>
    <t xml:space="preserve">АО "МУК"</t>
  </si>
  <si>
    <t>115422</t>
  </si>
  <si>
    <t xml:space="preserve">ул. Петухова, д. 53/2</t>
  </si>
  <si>
    <t xml:space="preserve">Леонова Е.А.</t>
  </si>
  <si>
    <t>Барабинск</t>
  </si>
  <si>
    <t>100012</t>
  </si>
  <si>
    <t xml:space="preserve">ул. Ермака, д. 7</t>
  </si>
  <si>
    <t xml:space="preserve">ООО УК "Регион"</t>
  </si>
  <si>
    <t xml:space="preserve">ул. Александра Невского, д. 28</t>
  </si>
  <si>
    <t>106173</t>
  </si>
  <si>
    <t xml:space="preserve">ул. Планировочная, д. 56</t>
  </si>
  <si>
    <t xml:space="preserve">Комарова Н.И.</t>
  </si>
  <si>
    <t xml:space="preserve">с. Мохнатый лог</t>
  </si>
  <si>
    <t>111642</t>
  </si>
  <si>
    <t xml:space="preserve">ул. Молодежная, д. 18</t>
  </si>
  <si>
    <t xml:space="preserve">ООО "УК "ПРО-СВЕТ"</t>
  </si>
  <si>
    <t>103895</t>
  </si>
  <si>
    <t xml:space="preserve">ул. Жуковского, д. 115</t>
  </si>
  <si>
    <t xml:space="preserve">АО "Сибирский"</t>
  </si>
  <si>
    <t>105200</t>
  </si>
  <si>
    <t xml:space="preserve">ул. Марата, д. 11б</t>
  </si>
  <si>
    <t xml:space="preserve">установить плановый срок капитального ремонта фасада на 2029-2031 годы, внутридомовой инженерной системы теплоснабжения на 2026-2028 годы</t>
  </si>
  <si>
    <t>108188</t>
  </si>
  <si>
    <t xml:space="preserve">ул. Бориса Богаткова, д. 194</t>
  </si>
  <si>
    <t>108295</t>
  </si>
  <si>
    <t xml:space="preserve">ул. Гаранина, д. 13</t>
  </si>
  <si>
    <t xml:space="preserve">установить плановый срок капитального ремонта фасада, подвальных помещений,  внутридомовой инженерной системы электроснабжения на 2026-2028 годы, теплоснабжения на 2025 год</t>
  </si>
  <si>
    <t>106252</t>
  </si>
  <si>
    <t xml:space="preserve">ул. Ползунова, д. 33</t>
  </si>
  <si>
    <t xml:space="preserve">2025 (допустимый срок эксплуатации системы продлен до 2029 года)</t>
  </si>
  <si>
    <t xml:space="preserve">Фонд модернизации и развития жилищно-коммунального хозяйства муниципальных обращований Новосибирскойо бласти </t>
  </si>
  <si>
    <t>108136</t>
  </si>
  <si>
    <t xml:space="preserve">ул. Большевистская, д. 48</t>
  </si>
  <si>
    <t xml:space="preserve">ООО "УК "ЖКХ-Партнер"</t>
  </si>
  <si>
    <t xml:space="preserve">ул. Станиславского, д. 48</t>
  </si>
  <si>
    <t xml:space="preserve">Самолова Д.А.</t>
  </si>
  <si>
    <t>105562</t>
  </si>
  <si>
    <t xml:space="preserve">ул. Немировича-Данченко, д. 151</t>
  </si>
  <si>
    <t xml:space="preserve">установить плановый срок капитального ремонта фасада, подвальных помещений на 2038-2040 годы. В отношении крыши установить плановый срок капитального ремонта на 2025 год, предельный - на 2026 год.</t>
  </si>
  <si>
    <t xml:space="preserve">Джумадиль Т.П.</t>
  </si>
  <si>
    <t>104137</t>
  </si>
  <si>
    <t xml:space="preserve">ул. Зорге. д. 123</t>
  </si>
  <si>
    <t xml:space="preserve">установить плановый срок капитального ремонта фасада на 2026-2028 годы. В отношении крыши установить плановый срок капитального ремонта на 2025 год, предельный - на 2026 год.</t>
  </si>
  <si>
    <t xml:space="preserve">ФГБУ "Академия комфорта"</t>
  </si>
  <si>
    <t>105366</t>
  </si>
  <si>
    <t xml:space="preserve">ул. Морской пр-кт, д. 13</t>
  </si>
  <si>
    <t xml:space="preserve">установить плановый срок капитального ремонта фасада на 2041-2043 годы. В отношении крыши установить плановый срок капитального ремонта на 2025 год, предельный - на 2026 год.</t>
  </si>
  <si>
    <t xml:space="preserve">ул. Зорге. д. 181</t>
  </si>
  <si>
    <t>104120</t>
  </si>
  <si>
    <t xml:space="preserve">ул. Зорге. д. 87</t>
  </si>
  <si>
    <t xml:space="preserve">установить плановый срок капитального ремонта фасада на 2029-2031 годы. В отношении крыши установить плановый срок капитального ремонта на 2025 год, предельный - на 2026 год.</t>
  </si>
  <si>
    <t xml:space="preserve">Агаурова И.Ю.</t>
  </si>
  <si>
    <t>106946</t>
  </si>
  <si>
    <t xml:space="preserve">ул. Станиславского, д. 16</t>
  </si>
  <si>
    <t xml:space="preserve">установить плановый срок капитального ремонта подвальных помещений, внутридомовой инженерной системы электроснабжения на 2026-2028 годы. В отношении внутридомовой инженерной системы теплоснабжения установить плановый срок капитального ремонта на 2025 год, предельный - на 2026 год.</t>
  </si>
  <si>
    <t xml:space="preserve">Одарич Д.П.</t>
  </si>
  <si>
    <t>104354</t>
  </si>
  <si>
    <t xml:space="preserve">Карла Маркса пр-кт|Ватутина ул., д. 2|29</t>
  </si>
  <si>
    <t xml:space="preserve">оставить сроки проведения капитального ремонта без изменений. Сроки и объемы проведения работ и услуг по капитальному ремонту могут быть скорректированы по результатам обследования технического состояния дома, проводимого в соответствии со статьей 167 ЖК РФ. 
</t>
  </si>
  <si>
    <t>102084</t>
  </si>
  <si>
    <t xml:space="preserve">3 Интернационала ул., д. 125</t>
  </si>
  <si>
    <t xml:space="preserve">установить плановый срок капитального ремонта подвальных помещений, внутридомовой инженерной системы электроснабжения на 2038-2040 годы, крыши на 2025 год</t>
  </si>
  <si>
    <t>110208409</t>
  </si>
  <si>
    <t>108498</t>
  </si>
  <si>
    <t xml:space="preserve">Ул. Обская, д. 102</t>
  </si>
  <si>
    <t>110849809</t>
  </si>
  <si>
    <t>110849806</t>
  </si>
  <si>
    <t xml:space="preserve">установить плановый срок капитального ремонта подвальных помещений, внутридомовой инженерной системы электроснабжения на 2029-2031 годы, внутридомовых инженерных систем горячего, холодного водоснабжения на 2026-2028 годы</t>
  </si>
  <si>
    <t>110849803</t>
  </si>
  <si>
    <t>110849805</t>
  </si>
  <si>
    <t>103871</t>
  </si>
  <si>
    <t xml:space="preserve">Ул. Жемчужная, д. 8</t>
  </si>
  <si>
    <t>110387106</t>
  </si>
  <si>
    <t>110387102</t>
  </si>
  <si>
    <t xml:space="preserve">оставить сроки проведения капитального ремонта без изменений. Сроки и объемы проведения работ и услуг по капитальному ремонту могут быть скорректированы по результатам обследования технического состояния дома, проводимого в соответствии со статьей 167 ЖК РФ. </t>
  </si>
  <si>
    <t>110387107</t>
  </si>
  <si>
    <t>110387105</t>
  </si>
  <si>
    <t>107889</t>
  </si>
  <si>
    <t xml:space="preserve">Ул. Народная, д. 42</t>
  </si>
  <si>
    <t>110788901</t>
  </si>
  <si>
    <t>110788902</t>
  </si>
  <si>
    <t xml:space="preserve">Юшакова Э.Т.</t>
  </si>
  <si>
    <t>105666</t>
  </si>
  <si>
    <t xml:space="preserve">Ул. Новогодняя, д. 32/1</t>
  </si>
  <si>
    <t>110566603</t>
  </si>
  <si>
    <t>110566606</t>
  </si>
  <si>
    <t xml:space="preserve">установить плановый срок капитального ремонта подвальных помещений на 2026-2028 годы, внутридомовых инженерных систем горячего, холодного водоснабжения, канализования и водоотведения на 2025 год</t>
  </si>
  <si>
    <t>110566607</t>
  </si>
  <si>
    <t>110566605</t>
  </si>
  <si>
    <t>104144</t>
  </si>
  <si>
    <t xml:space="preserve">Ул. Зорге, д. 137</t>
  </si>
  <si>
    <t>110414401</t>
  </si>
  <si>
    <t>110414402</t>
  </si>
  <si>
    <t xml:space="preserve">ООО УК "ЖЭУ-4"</t>
  </si>
  <si>
    <t>108102</t>
  </si>
  <si>
    <t xml:space="preserve">Ул. Челюскинцев, д. 26</t>
  </si>
  <si>
    <t>110810203</t>
  </si>
  <si>
    <t>110810202</t>
  </si>
  <si>
    <t xml:space="preserve">установить плановый срок капитального ремонта подвальных помещений на 2029-2031 годы, крыши на 2026-2028 годы</t>
  </si>
  <si>
    <t xml:space="preserve">Нечаева Е.А.</t>
  </si>
  <si>
    <t>106748</t>
  </si>
  <si>
    <t xml:space="preserve">Ул. Сибиряков-Гвардейцев, д. 18</t>
  </si>
  <si>
    <t>110674801</t>
  </si>
  <si>
    <t>110674802</t>
  </si>
  <si>
    <t xml:space="preserve">установить плановый срок капитального ремонта подвальных помещений, фасада на 2038-2040 годы, крыши на 2026 год</t>
  </si>
  <si>
    <t>110674803</t>
  </si>
  <si>
    <t xml:space="preserve">ООО "Управляющая компания Октябрьская"</t>
  </si>
  <si>
    <t>103422</t>
  </si>
  <si>
    <t xml:space="preserve">Ул. Дуси Ковальчук, д. 87</t>
  </si>
  <si>
    <t>110342201</t>
  </si>
  <si>
    <t>110342202</t>
  </si>
  <si>
    <t xml:space="preserve">86 (эл)</t>
  </si>
  <si>
    <t xml:space="preserve">с. Мохнатый Лог</t>
  </si>
  <si>
    <t xml:space="preserve">Ул. Молодежная, д. 18</t>
  </si>
  <si>
    <t>111164209</t>
  </si>
  <si>
    <t>111164204</t>
  </si>
  <si>
    <t xml:space="preserve">установить плановый срок капитального ремонта фасада, внутридомовой инженерной системы электроснабжения на 2029-2031 годы, внутридомовых инженерных систем теплоснабжения, холодного водоснабжения, крыши на 2026 год
</t>
  </si>
  <si>
    <t>111164201</t>
  </si>
  <si>
    <t>111164205</t>
  </si>
  <si>
    <t>111164202</t>
  </si>
  <si>
    <t xml:space="preserve">87 (эл)</t>
  </si>
  <si>
    <t xml:space="preserve">с. Криводановка</t>
  </si>
  <si>
    <t>111586</t>
  </si>
  <si>
    <t xml:space="preserve">Ул. Садовая, д. 26</t>
  </si>
  <si>
    <t>111158609</t>
  </si>
  <si>
    <t>111158602</t>
  </si>
  <si>
    <t xml:space="preserve">установить плановый срок капитального ремонта фасада, подвальных помещений, внутридомовой инженерной системы электроснабжения на 2032-2034 годы, крыши на 2026-2028 годы</t>
  </si>
  <si>
    <t>111158603</t>
  </si>
  <si>
    <t>111158601</t>
  </si>
  <si>
    <t xml:space="preserve">О необходимости увеличения предельной стоимости услуг и (или) работ по капитальному ремонту определенных конструктивных элементов и (или) инженерных систем в составе общего имущества собственников помещений в многоквартирном доме, определенной в соответствии с постановлением Правительства Новосибирской области от 01.07.2014 № 261-п «Об определении размера предельной стоимости услуг и (или) работ по капитальному ремонту общего имущества в многоквартирном доме» </t>
  </si>
  <si>
    <t xml:space="preserve">Проектная стоимость работ, руб.</t>
  </si>
  <si>
    <t xml:space="preserve">Размер стоимости работ по капитальному ремонту в соответствии с разработанной проектно-сметной документацией, руб.</t>
  </si>
  <si>
    <t xml:space="preserve">ул. Янтарная, д. 43</t>
  </si>
  <si>
    <t>соответствуют</t>
  </si>
  <si>
    <t xml:space="preserve">6 515 (по состоянию на 20.05.2024)</t>
  </si>
  <si>
    <t xml:space="preserve">установить целесообразность увеличения предельной стоимости услуг и (или) работ по капитальному ремонту определенных конструктивных элементов и (или) инженерных систем в составе общего имущества собственников помещений в многоквартирном доме</t>
  </si>
  <si>
    <t xml:space="preserve">внести при актуализации краткосрочного плана реализации региональной программы капитального ремонта на 2023-2025 годы изменения в части увеличения предельной стоимости работ по капитальному ремонту внутридомовой инженерной системы теплоснабжения до 572 035,62 руб., внутридомовой инженерной системы горячего водоснабжения - до 648 181,66 руб., внутридомовой инженерной системы канализования и водоотведения - до 203 417,68 руб.</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</si>
</sst>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0" formatCode="dd/mm/yyyy"/>
    <numFmt numFmtId="161" formatCode="_-* #,##0.00_-;\-* #,##0.00_-;_-* &quot;-&quot;??_-;_-@_-"/>
  </numFmts>
  <fonts count="13">
    <font>
      <sz val="11.000000"/>
      <color theme="1"/>
      <name val="Calibri"/>
      <scheme val="minor"/>
    </font>
    <font>
      <sz val="11.000000"/>
      <color theme="1"/>
      <name val="Calibri"/>
    </font>
    <font>
      <sz val="11.000000"/>
      <color rgb="FF9C6500"/>
      <name val="Calibri"/>
      <scheme val="minor"/>
    </font>
    <font>
      <sz val="11.000000"/>
      <color rgb="FF9C0006"/>
      <name val="Calibri"/>
      <scheme val="minor"/>
    </font>
    <font>
      <b/>
      <sz val="18.000000"/>
      <color theme="1"/>
      <name val="Times New Roman"/>
    </font>
    <font>
      <sz val="12.000000"/>
      <color theme="1"/>
      <name val="Times New Roman"/>
    </font>
    <font>
      <sz val="11.000000"/>
      <color theme="1"/>
      <name val="Times New Roman"/>
    </font>
    <font>
      <sz val="14.000000"/>
      <color theme="1"/>
      <name val="Times New Roman"/>
    </font>
    <font>
      <sz val="14.000000"/>
      <name val="Times New Roman"/>
    </font>
    <font>
      <sz val="11.000000"/>
      <name val="Times New Roman"/>
    </font>
    <font>
      <sz val="11.000000"/>
      <color rgb="FF9C0006"/>
      <name val="Calibri"/>
    </font>
    <font>
      <sz val="10.000000"/>
      <name val="Verdana"/>
    </font>
    <font>
      <sz val="12.000000"/>
      <name val="Verdana"/>
    </font>
  </fonts>
  <fills count="8">
    <fill>
      <patternFill patternType="none"/>
    </fill>
    <fill>
      <patternFill patternType="gray125"/>
    </fill>
    <fill>
      <patternFill patternType="solid">
        <fgColor rgb="FFFFEB9C"/>
        <bgColor rgb="FFFFEB9C"/>
      </patternFill>
    </fill>
    <fill>
      <patternFill patternType="solid">
        <fgColor rgb="FFFFC7CE"/>
        <bgColor rgb="FFFFC7CE"/>
      </patternFill>
    </fill>
    <fill>
      <patternFill patternType="solid">
        <fgColor theme="8" tint="0.59999389629810485"/>
        <bgColor theme="8" tint="0.59999389629810485"/>
      </patternFill>
    </fill>
    <fill>
      <patternFill patternType="solid">
        <fgColor theme="0"/>
        <bgColor theme="0"/>
      </patternFill>
    </fill>
    <fill>
      <patternFill patternType="solid">
        <fgColor theme="3" tint="0.59999389629810485"/>
        <bgColor theme="3" tint="0.59999389629810485"/>
      </patternFill>
    </fill>
    <fill>
      <patternFill patternType="solid">
        <fgColor theme="0" tint="0"/>
        <bgColor theme="0" tint="0"/>
      </patternFill>
    </fill>
  </fills>
  <borders count="69">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none"/>
      <diagonal style="none"/>
    </border>
    <border>
      <left style="none"/>
      <right style="none"/>
      <top style="thin">
        <color auto="1"/>
      </top>
      <bottom style="none"/>
      <diagonal style="none"/>
    </border>
    <border>
      <left style="none"/>
      <right style="thin">
        <color auto="1"/>
      </right>
      <top style="thin">
        <color auto="1"/>
      </top>
      <bottom style="none"/>
      <diagonal style="none"/>
    </border>
    <border>
      <left style="thin">
        <color auto="1"/>
      </left>
      <right style="thin">
        <color auto="1"/>
      </right>
      <top style="none"/>
      <bottom style="none"/>
      <diagonal style="none"/>
    </border>
    <border>
      <left style="thin">
        <color auto="1"/>
      </left>
      <right style="none"/>
      <top style="none"/>
      <bottom style="thin">
        <color auto="1"/>
      </bottom>
      <diagonal style="none"/>
    </border>
    <border>
      <left style="none"/>
      <right style="none"/>
      <top style="none"/>
      <bottom style="thin">
        <color auto="1"/>
      </bottom>
      <diagonal style="none"/>
    </border>
    <border>
      <left style="none"/>
      <right style="thin">
        <color auto="1"/>
      </right>
      <top style="none"/>
      <bottom style="thin">
        <color auto="1"/>
      </bottom>
      <diagonal style="none"/>
    </border>
    <border>
      <left style="thin">
        <color auto="1"/>
      </left>
      <right style="thin">
        <color auto="1"/>
      </right>
      <top style="none"/>
      <bottom style="thin">
        <color auto="1"/>
      </bottom>
      <diagonal style="none"/>
    </border>
    <border>
      <left style="thin">
        <color theme="1"/>
      </left>
      <right style="thin">
        <color theme="1"/>
      </right>
      <top style="thin">
        <color theme="1"/>
      </top>
      <bottom style="thin">
        <color theme="1"/>
      </bottom>
      <diagonal style="none"/>
    </border>
    <border>
      <left style="none"/>
      <right style="thin">
        <color auto="1"/>
      </right>
      <top style="thin">
        <color auto="1"/>
      </top>
      <bottom style="thin">
        <color auto="1"/>
      </bottom>
      <diagonal style="none"/>
    </border>
    <border>
      <left style="thin">
        <color theme="1"/>
      </left>
      <right style="thin">
        <color theme="1"/>
      </right>
      <top style="thin">
        <color theme="1"/>
      </top>
      <bottom style="none"/>
      <diagonal style="none"/>
    </border>
    <border>
      <left style="thin">
        <color theme="1"/>
      </left>
      <right style="thin">
        <color theme="1"/>
      </right>
      <top style="none"/>
      <bottom style="none"/>
      <diagonal style="none"/>
    </border>
    <border>
      <left style="thin">
        <color theme="1"/>
      </left>
      <right style="thin">
        <color theme="1"/>
      </right>
      <top style="none"/>
      <bottom style="thin">
        <color theme="1"/>
      </bottom>
      <diagonal style="none"/>
    </border>
    <border>
      <left style="thin">
        <color auto="1"/>
      </left>
      <right style="none"/>
      <top style="thin">
        <color auto="1"/>
      </top>
      <bottom style="thin">
        <color auto="1"/>
      </bottom>
      <diagonal style="none"/>
    </border>
    <border>
      <left style="thin">
        <color auto="1"/>
      </left>
      <right style="thin">
        <color theme="1"/>
      </right>
      <top style="thin">
        <color auto="1"/>
      </top>
      <bottom style="thin">
        <color auto="1"/>
      </bottom>
      <diagonal style="none"/>
    </border>
    <border>
      <left style="thin">
        <color theme="1"/>
      </left>
      <right style="thin">
        <color theme="1"/>
      </right>
      <top style="thin">
        <color auto="1"/>
      </top>
      <bottom style="thin">
        <color theme="1"/>
      </bottom>
      <diagonal style="none"/>
    </border>
    <border>
      <left style="thin">
        <color theme="1"/>
      </left>
      <right style="thin">
        <color theme="1"/>
      </right>
      <top style="thin">
        <color theme="1"/>
      </top>
      <bottom style="thin">
        <color auto="1"/>
      </bottom>
      <diagonal style="none"/>
    </border>
    <border>
      <left style="thin">
        <color theme="1"/>
      </left>
      <right style="thin">
        <color theme="1"/>
      </right>
      <top style="thin">
        <color auto="1"/>
      </top>
      <bottom style="none"/>
      <diagonal style="none"/>
    </border>
    <border>
      <left style="thin">
        <color theme="1"/>
      </left>
      <right style="none"/>
      <top style="thin">
        <color theme="1"/>
      </top>
      <bottom style="thin">
        <color theme="1"/>
      </bottom>
      <diagonal style="none"/>
    </border>
    <border>
      <left style="thin">
        <color auto="1"/>
      </left>
      <right style="thin">
        <color auto="1"/>
      </right>
      <top style="thin">
        <color auto="1"/>
      </top>
      <bottom style="thin">
        <color theme="1"/>
      </bottom>
      <diagonal style="none"/>
    </border>
    <border>
      <left style="none"/>
      <right style="thin">
        <color theme="1"/>
      </right>
      <top style="thin">
        <color theme="1"/>
      </top>
      <bottom style="thin">
        <color theme="1"/>
      </bottom>
      <diagonal style="none"/>
    </border>
    <border>
      <left style="none"/>
      <right style="none"/>
      <top style="thin">
        <color auto="1"/>
      </top>
      <bottom style="thin">
        <color auto="1"/>
      </bottom>
      <diagonal style="none"/>
    </border>
    <border>
      <left style="none"/>
      <right style="thin">
        <color theme="1"/>
      </right>
      <top style="thin">
        <color theme="1"/>
      </top>
      <bottom style="none"/>
      <diagonal style="none"/>
    </border>
    <border>
      <left style="thin">
        <color auto="1"/>
      </left>
      <right style="thin">
        <color theme="1"/>
      </right>
      <top style="thin">
        <color theme="1"/>
      </top>
      <bottom style="thin">
        <color auto="1"/>
      </bottom>
      <diagonal style="none"/>
    </border>
    <border>
      <left style="none"/>
      <right style="thin">
        <color theme="1"/>
      </right>
      <top style="thin">
        <color auto="1"/>
      </top>
      <bottom style="thin">
        <color auto="1"/>
      </bottom>
      <diagonal style="none"/>
    </border>
    <border>
      <left style="thin">
        <color auto="1"/>
      </left>
      <right style="thin">
        <color auto="1"/>
      </right>
      <top style="none"/>
      <bottom style="thin">
        <color theme="1"/>
      </bottom>
      <diagonal style="none"/>
    </border>
    <border>
      <left style="thin">
        <color theme="1"/>
      </left>
      <right style="thin">
        <color theme="1"/>
      </right>
      <top style="thin">
        <color auto="1"/>
      </top>
      <bottom style="thin">
        <color auto="1"/>
      </bottom>
      <diagonal style="none"/>
    </border>
    <border>
      <left style="thin">
        <color theme="1"/>
      </left>
      <right style="thin">
        <color auto="1"/>
      </right>
      <top style="thin">
        <color auto="1"/>
      </top>
      <bottom style="thin">
        <color auto="1"/>
      </bottom>
      <diagonal style="none"/>
    </border>
    <border>
      <left style="thin">
        <color auto="1"/>
      </left>
      <right style="thin">
        <color auto="1"/>
      </right>
      <top style="thin">
        <color theme="1"/>
      </top>
      <bottom style="thin">
        <color theme="1"/>
      </bottom>
      <diagonal style="none"/>
    </border>
    <border>
      <left style="none"/>
      <right style="thin">
        <color auto="1"/>
      </right>
      <top style="thin">
        <color theme="1"/>
      </top>
      <bottom style="thin">
        <color theme="1"/>
      </bottom>
      <diagonal style="none"/>
    </border>
    <border>
      <left style="thin">
        <color theme="1"/>
      </left>
      <right style="none"/>
      <top style="thin">
        <color theme="1"/>
      </top>
      <bottom style="none"/>
      <diagonal style="none"/>
    </border>
    <border>
      <left style="thin">
        <color theme="1"/>
      </left>
      <right style="none"/>
      <top style="none"/>
      <bottom style="none"/>
      <diagonal style="none"/>
    </border>
    <border>
      <left style="thin">
        <color theme="1"/>
      </left>
      <right style="none"/>
      <top style="none"/>
      <bottom style="thin">
        <color theme="1"/>
      </bottom>
      <diagonal style="none"/>
    </border>
    <border>
      <left style="none"/>
      <right style="thin">
        <color theme="1"/>
      </right>
      <top style="thin">
        <color auto="1"/>
      </top>
      <bottom style="none"/>
      <diagonal style="none"/>
    </border>
    <border>
      <left style="thin">
        <color theme="1"/>
      </left>
      <right style="thin">
        <color auto="1"/>
      </right>
      <top style="thin">
        <color theme="1"/>
      </top>
      <bottom style="none"/>
      <diagonal style="none"/>
    </border>
    <border>
      <left style="thin">
        <color auto="1"/>
      </left>
      <right style="thin">
        <color theme="1"/>
      </right>
      <top style="thin">
        <color theme="1"/>
      </top>
      <bottom style="none"/>
      <diagonal style="none"/>
    </border>
    <border>
      <left style="none"/>
      <right style="none"/>
      <top style="thin">
        <color theme="1"/>
      </top>
      <bottom style="none"/>
      <diagonal style="none"/>
    </border>
    <border>
      <left style="none"/>
      <right style="thin">
        <color auto="1"/>
      </right>
      <top style="none"/>
      <bottom style="none"/>
      <diagonal style="none"/>
    </border>
    <border>
      <left style="thin">
        <color auto="1"/>
      </left>
      <right style="none"/>
      <top style="none"/>
      <bottom style="none"/>
      <diagonal style="none"/>
    </border>
    <border>
      <left style="none"/>
      <right style="thin">
        <color auto="1"/>
      </right>
      <top style="thin">
        <color theme="1"/>
      </top>
      <bottom style="none"/>
      <diagonal style="none"/>
    </border>
    <border>
      <left style="thin">
        <color auto="1"/>
      </left>
      <right style="thin">
        <color auto="1"/>
      </right>
      <top style="thin">
        <color theme="1"/>
      </top>
      <bottom style="thin">
        <color auto="1"/>
      </bottom>
      <diagonal style="none"/>
    </border>
    <border>
      <left style="thin">
        <color auto="1"/>
      </left>
      <right style="none"/>
      <top style="thin">
        <color theme="1"/>
      </top>
      <bottom style="thin">
        <color auto="1"/>
      </bottom>
      <diagonal style="none"/>
    </border>
    <border>
      <left style="thin">
        <color auto="1"/>
      </left>
      <right style="thin">
        <color auto="1"/>
      </right>
      <top style="thin">
        <color theme="1"/>
      </top>
      <bottom style="none"/>
      <diagonal style="none"/>
    </border>
    <border>
      <left style="none"/>
      <right style="thin">
        <color theme="1"/>
      </right>
      <top style="none"/>
      <bottom style="thin">
        <color theme="1"/>
      </bottom>
      <diagonal style="none"/>
    </border>
    <border>
      <left style="none"/>
      <right style="thin">
        <color theme="1"/>
      </right>
      <top style="none"/>
      <bottom style="none"/>
      <diagonal style="none"/>
    </border>
    <border>
      <left style="thin">
        <color theme="1"/>
      </left>
      <right style="thin">
        <color auto="1"/>
      </right>
      <top style="none"/>
      <bottom style="none"/>
      <diagonal style="none"/>
    </border>
    <border>
      <left style="thin">
        <color theme="1"/>
      </left>
      <right style="thin">
        <color auto="1"/>
      </right>
      <top style="none"/>
      <bottom style="thin">
        <color theme="1"/>
      </bottom>
      <diagonal style="none"/>
    </border>
    <border>
      <left style="thin">
        <color theme="1"/>
      </left>
      <right style="none"/>
      <top style="thin">
        <color theme="1"/>
      </top>
      <bottom style="thin">
        <color auto="1"/>
      </bottom>
      <diagonal style="none"/>
    </border>
    <border>
      <left style="thin">
        <color theme="1"/>
      </left>
      <right style="none"/>
      <top style="thin">
        <color auto="1"/>
      </top>
      <bottom style="thin">
        <color auto="1"/>
      </bottom>
      <diagonal style="none"/>
    </border>
    <border>
      <left style="thin">
        <color auto="1"/>
      </left>
      <right style="none"/>
      <top style="none"/>
      <bottom style="thin">
        <color theme="1"/>
      </bottom>
      <diagonal style="none"/>
    </border>
    <border>
      <left style="none"/>
      <right style="thin">
        <color theme="1"/>
      </right>
      <top style="none"/>
      <bottom style="thin">
        <color auto="1"/>
      </bottom>
      <diagonal style="none"/>
    </border>
    <border>
      <left style="none"/>
      <right style="thin">
        <color auto="1"/>
      </right>
      <top style="thin">
        <color auto="1"/>
      </top>
      <bottom style="thin">
        <color theme="1"/>
      </bottom>
      <diagonal style="none"/>
    </border>
    <border>
      <left style="thin">
        <color auto="1"/>
      </left>
      <right style="none"/>
      <top style="thin">
        <color theme="1"/>
      </top>
      <bottom style="thin">
        <color theme="1"/>
      </bottom>
      <diagonal style="none"/>
    </border>
    <border>
      <left style="thin">
        <color theme="1"/>
      </left>
      <right style="thin">
        <color auto="1"/>
      </right>
      <top style="thin">
        <color theme="1"/>
      </top>
      <bottom style="thin">
        <color theme="1"/>
      </bottom>
      <diagonal style="none"/>
    </border>
    <border>
      <left style="thin">
        <color theme="1"/>
      </left>
      <right style="thin">
        <color auto="1"/>
      </right>
      <top style="thin">
        <color theme="1"/>
      </top>
      <bottom style="thin">
        <color auto="1"/>
      </bottom>
      <diagonal style="none"/>
    </border>
    <border>
      <left style="thin">
        <color auto="1"/>
      </left>
      <right style="none"/>
      <top style="thin">
        <color auto="1"/>
      </top>
      <bottom style="thin">
        <color theme="1"/>
      </bottom>
      <diagonal style="none"/>
    </border>
    <border>
      <left style="none"/>
      <right style="thin">
        <color auto="1"/>
      </right>
      <top style="none"/>
      <bottom style="thin">
        <color theme="1"/>
      </bottom>
      <diagonal style="none"/>
    </border>
    <border>
      <left style="none"/>
      <right style="thin">
        <color auto="1"/>
      </right>
      <top style="thin">
        <color theme="1"/>
      </top>
      <bottom style="thin">
        <color auto="1"/>
      </bottom>
      <diagonal style="none"/>
    </border>
    <border>
      <left style="thin">
        <color auto="1"/>
      </left>
      <right style="thin">
        <color theme="1"/>
      </right>
      <top style="thin">
        <color theme="1"/>
      </top>
      <bottom style="thin">
        <color theme="1"/>
      </bottom>
      <diagonal style="none"/>
    </border>
    <border>
      <left style="none"/>
      <right style="none"/>
      <top style="none"/>
      <bottom style="thin">
        <color theme="1"/>
      </bottom>
      <diagonal style="none"/>
    </border>
    <border>
      <left style="thin">
        <color auto="1"/>
      </left>
      <right style="thin">
        <color theme="1"/>
      </right>
      <top style="thin">
        <color auto="1"/>
      </top>
      <bottom style="none"/>
      <diagonal style="none"/>
    </border>
    <border>
      <left style="thin">
        <color auto="1"/>
      </left>
      <right style="none"/>
      <top style="thin">
        <color theme="1"/>
      </top>
      <bottom style="none"/>
      <diagonal style="none"/>
    </border>
    <border>
      <left style="thin">
        <color theme="1"/>
      </left>
      <right style="thin">
        <color theme="1"/>
      </right>
      <top style="none"/>
      <bottom style="thin">
        <color auto="1"/>
      </bottom>
      <diagonal style="none"/>
    </border>
    <border>
      <left style="thin">
        <color auto="1"/>
      </left>
      <right style="thin">
        <color theme="1"/>
      </right>
      <top style="thin">
        <color auto="1"/>
      </top>
      <bottom style="thin">
        <color theme="1"/>
      </bottom>
      <diagonal style="none"/>
    </border>
    <border>
      <left style="thin">
        <color auto="1"/>
      </left>
      <right style="thin">
        <color theme="1"/>
      </right>
      <top style="none"/>
      <bottom style="thin">
        <color theme="1"/>
      </bottom>
      <diagonal style="none"/>
    </border>
    <border>
      <left style="none"/>
      <right style="none"/>
      <top style="thin">
        <color auto="1"/>
      </top>
      <bottom style="thin">
        <color theme="1"/>
      </bottom>
      <diagonal style="none"/>
    </border>
  </borders>
  <cellStyleXfs count="18">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2" fillId="2" borderId="0" numFmtId="0" applyNumberFormat="0" applyFont="1" applyFill="1" applyBorder="0"/>
    <xf fontId="3" fillId="3" borderId="0" numFmtId="0" applyNumberFormat="0" applyFont="1" applyFill="1" applyBorder="0"/>
  </cellStyleXfs>
  <cellXfs count="883">
    <xf fontId="0" fillId="0" borderId="0" numFmtId="0" xfId="0"/>
    <xf fontId="4" fillId="4" borderId="1" numFmtId="0" xfId="0" applyFont="1" applyFill="1" applyBorder="1" applyAlignment="1">
      <alignment horizontal="center" wrapText="1"/>
    </xf>
    <xf fontId="5" fillId="4" borderId="2" numFmtId="0" xfId="0" applyFont="1" applyFill="1" applyBorder="1" applyAlignment="1">
      <alignment horizontal="center" shrinkToFit="1" vertical="center" wrapText="1"/>
    </xf>
    <xf fontId="5" fillId="4" borderId="3" numFmtId="0" xfId="0" applyFont="1" applyFill="1" applyBorder="1" applyAlignment="1">
      <alignment horizontal="center" shrinkToFit="1" vertical="center" wrapText="1"/>
    </xf>
    <xf fontId="5" fillId="4" borderId="4" numFmtId="0" xfId="0" applyFont="1" applyFill="1" applyBorder="1" applyAlignment="1">
      <alignment horizontal="center" shrinkToFit="1" vertical="center" wrapText="1"/>
    </xf>
    <xf fontId="5" fillId="4" borderId="5" numFmtId="0" xfId="0" applyFont="1" applyFill="1" applyBorder="1" applyAlignment="1">
      <alignment horizontal="center" shrinkToFit="1" vertical="center" wrapText="1"/>
    </xf>
    <xf fontId="5" fillId="4" borderId="6" numFmtId="0" xfId="0" applyFont="1" applyFill="1" applyBorder="1" applyAlignment="1">
      <alignment horizontal="center" shrinkToFit="1" vertical="center" wrapText="1"/>
    </xf>
    <xf fontId="5" fillId="4" borderId="7" numFmtId="0" xfId="0" applyFont="1" applyFill="1" applyBorder="1" applyAlignment="1">
      <alignment horizontal="center" shrinkToFit="1" vertical="center" wrapText="1"/>
    </xf>
    <xf fontId="5" fillId="4" borderId="8" numFmtId="0" xfId="0" applyFont="1" applyFill="1" applyBorder="1" applyAlignment="1">
      <alignment horizontal="center" shrinkToFit="1" vertical="center" wrapText="1"/>
    </xf>
    <xf fontId="5" fillId="4" borderId="9" numFmtId="0" xfId="0" applyFont="1" applyFill="1" applyBorder="1" applyAlignment="1">
      <alignment horizontal="center" shrinkToFit="1" vertical="center" wrapText="1"/>
    </xf>
    <xf fontId="5" fillId="4" borderId="10" numFmtId="0" xfId="0" applyFont="1" applyFill="1" applyBorder="1" applyAlignment="1">
      <alignment horizontal="center" shrinkToFit="1" vertical="center" wrapText="1"/>
    </xf>
    <xf fontId="6" fillId="0" borderId="11" numFmtId="0" xfId="0" applyFont="1" applyBorder="1" applyAlignment="1">
      <alignment horizontal="center"/>
    </xf>
    <xf fontId="6" fillId="0" borderId="11" numFmtId="0" xfId="0" applyFont="1" applyBorder="1"/>
    <xf fontId="6" fillId="5" borderId="12" numFmtId="0" xfId="1" applyFont="1" applyFill="1" applyBorder="1" applyAlignment="1">
      <alignment horizontal="center" vertical="top"/>
    </xf>
    <xf fontId="6" fillId="0" borderId="11" numFmtId="0" xfId="0" applyFont="1" applyBorder="1" applyAlignment="1">
      <alignment wrapText="1"/>
    </xf>
    <xf fontId="6" fillId="5" borderId="5" numFmtId="0" xfId="1" applyFont="1" applyFill="1" applyBorder="1" applyAlignment="1">
      <alignment horizontal="center" vertical="top"/>
    </xf>
    <xf fontId="6" fillId="0" borderId="13" numFmtId="0" xfId="0" applyFont="1" applyBorder="1" applyAlignment="1">
      <alignment horizontal="center"/>
    </xf>
    <xf fontId="6" fillId="0" borderId="13" numFmtId="0" xfId="0" applyFont="1" applyBorder="1" applyAlignment="1">
      <alignment horizontal="left" vertical="top" wrapText="1"/>
    </xf>
    <xf fontId="6" fillId="0" borderId="14" numFmtId="0" xfId="0" applyFont="1" applyBorder="1" applyAlignment="1">
      <alignment horizontal="left" vertical="top" wrapText="1"/>
    </xf>
    <xf fontId="6" fillId="0" borderId="15" numFmtId="0" xfId="0" applyFont="1" applyBorder="1" applyAlignment="1">
      <alignment horizontal="left" vertical="top" wrapText="1"/>
    </xf>
    <xf fontId="5" fillId="4" borderId="1" numFmtId="0" xfId="0" applyFont="1" applyFill="1" applyBorder="1" applyAlignment="1">
      <alignment horizontal="center" shrinkToFit="1" vertical="center" wrapText="1"/>
    </xf>
    <xf fontId="6" fillId="0" borderId="11" numFmtId="0" xfId="0" applyFont="1" applyBorder="1" applyAlignment="1">
      <alignment horizontal="left" wrapText="1"/>
    </xf>
    <xf fontId="6" fillId="0" borderId="11" numFmtId="0" xfId="0" applyFont="1" applyBorder="1">
      <protection hidden="0" locked="1"/>
    </xf>
    <xf fontId="0" fillId="4" borderId="0" numFmtId="0" xfId="0" applyFill="1"/>
    <xf fontId="0" fillId="0" borderId="0" numFmtId="160" xfId="0" applyNumberFormat="1"/>
    <xf fontId="0" fillId="0" borderId="0" numFmtId="0" xfId="0">
      <protection hidden="0" locked="1"/>
    </xf>
    <xf fontId="0" fillId="0" borderId="0" numFmtId="0" xfId="0" applyAlignment="1">
      <alignment horizontal="right"/>
    </xf>
    <xf fontId="5" fillId="4" borderId="0" numFmtId="0" xfId="0" applyFont="1" applyFill="1" applyAlignment="1">
      <alignment horizontal="center" shrinkToFit="1" vertical="center" wrapText="1"/>
    </xf>
    <xf fontId="7" fillId="0" borderId="2" numFmtId="0" xfId="0" applyFont="1" applyBorder="1" applyAlignment="1">
      <alignment horizontal="right" vertical="center"/>
    </xf>
    <xf fontId="7" fillId="5" borderId="1" numFmtId="49" xfId="1" applyNumberFormat="1" applyFont="1" applyFill="1" applyBorder="1" applyAlignment="1">
      <alignment horizontal="left" vertical="top"/>
    </xf>
    <xf fontId="7" fillId="5" borderId="1" numFmtId="0" xfId="1" applyFont="1" applyFill="1" applyBorder="1" applyAlignment="1">
      <alignment horizontal="left" vertical="top"/>
    </xf>
    <xf fontId="7" fillId="5" borderId="1" numFmtId="0" xfId="1" applyFont="1" applyFill="1" applyBorder="1" applyAlignment="1">
      <alignment horizontal="center" vertical="top"/>
    </xf>
    <xf fontId="7" fillId="5" borderId="1" numFmtId="0" xfId="1" applyFont="1" applyFill="1" applyBorder="1" applyAlignment="1">
      <alignment vertical="top" wrapText="1"/>
    </xf>
    <xf fontId="7" fillId="5" borderId="1" numFmtId="0" xfId="1" applyFont="1" applyFill="1" applyBorder="1" applyAlignment="1">
      <alignment vertical="top"/>
    </xf>
    <xf fontId="7" fillId="5" borderId="1" numFmtId="0" xfId="1" applyFont="1" applyFill="1" applyBorder="1" applyAlignment="1">
      <alignment horizontal="right" vertical="top"/>
    </xf>
    <xf fontId="7" fillId="0" borderId="1" numFmtId="0" xfId="0" applyFont="1" applyBorder="1" applyAlignment="1">
      <alignment vertical="center" wrapText="1"/>
    </xf>
    <xf fontId="7" fillId="0" borderId="6" numFmtId="0" xfId="0" applyFont="1" applyBorder="1" applyAlignment="1">
      <alignment horizontal="right" vertical="center"/>
    </xf>
    <xf fontId="7" fillId="0" borderId="10" numFmtId="0" xfId="0" applyFont="1" applyBorder="1" applyAlignment="1">
      <alignment horizontal="right" vertical="center"/>
    </xf>
    <xf fontId="7" fillId="0" borderId="1" numFmtId="0" xfId="0" applyFont="1" applyBorder="1" applyAlignment="1">
      <alignment horizontal="right" vertical="center"/>
    </xf>
    <xf fontId="7" fillId="0" borderId="1" numFmtId="0" xfId="0" applyFont="1" applyBorder="1" applyAlignment="1">
      <alignment vertical="center"/>
    </xf>
    <xf fontId="8" fillId="5" borderId="1" numFmtId="49" xfId="2" applyNumberFormat="1" applyFont="1" applyFill="1" applyBorder="1" applyAlignment="1">
      <alignment horizontal="left" vertical="top"/>
    </xf>
    <xf fontId="8" fillId="5" borderId="1" numFmtId="0" xfId="2" applyFont="1" applyFill="1" applyBorder="1" applyAlignment="1">
      <alignment horizontal="left" vertical="top"/>
    </xf>
    <xf fontId="8" fillId="5" borderId="1" numFmtId="0" xfId="2" applyFont="1" applyFill="1" applyBorder="1" applyAlignment="1">
      <alignment horizontal="center" vertical="center"/>
    </xf>
    <xf fontId="8" fillId="5" borderId="1" numFmtId="0" xfId="2" applyFont="1" applyFill="1" applyBorder="1" applyAlignment="1">
      <alignment horizontal="left" vertical="center" wrapText="1"/>
    </xf>
    <xf fontId="7" fillId="5" borderId="1" numFmtId="0" xfId="1" applyFont="1" applyFill="1" applyBorder="1" applyAlignment="1">
      <alignment horizontal="right" vertical="top" wrapText="1"/>
    </xf>
    <xf fontId="7" fillId="0" borderId="13" numFmtId="0" xfId="0" applyFont="1" applyBorder="1" applyAlignment="1">
      <alignment horizontal="right" vertical="center"/>
    </xf>
    <xf fontId="7" fillId="5" borderId="12" numFmtId="49" xfId="1" applyNumberFormat="1" applyFont="1" applyFill="1" applyBorder="1" applyAlignment="1">
      <alignment horizontal="left" vertical="top"/>
    </xf>
    <xf fontId="7" fillId="0" borderId="14" numFmtId="0" xfId="0" applyFont="1" applyBorder="1" applyAlignment="1">
      <alignment horizontal="right" vertical="center"/>
    </xf>
    <xf fontId="7" fillId="0" borderId="15" numFmtId="0" xfId="0" applyFont="1" applyBorder="1" applyAlignment="1">
      <alignment horizontal="right" vertical="center"/>
    </xf>
    <xf fontId="8" fillId="5" borderId="1" numFmtId="0" xfId="2" applyFont="1" applyFill="1" applyBorder="1" applyAlignment="1">
      <alignment horizontal="center"/>
    </xf>
    <xf fontId="0" fillId="6" borderId="0" numFmtId="0" xfId="0" applyFill="1"/>
    <xf fontId="7" fillId="0" borderId="2" numFmtId="0" xfId="0" applyFont="1" applyBorder="1" applyAlignment="1">
      <alignment vertical="center"/>
    </xf>
    <xf fontId="8" fillId="5" borderId="12" numFmtId="49" xfId="2" applyNumberFormat="1" applyFont="1" applyFill="1" applyBorder="1" applyAlignment="1">
      <alignment horizontal="left" vertical="top"/>
    </xf>
    <xf fontId="8" fillId="5" borderId="1" numFmtId="0" xfId="2" applyFont="1" applyFill="1" applyBorder="1" applyAlignment="1">
      <alignment horizontal="left" wrapText="1"/>
    </xf>
    <xf fontId="7" fillId="5" borderId="10" numFmtId="0" xfId="1" applyFont="1" applyFill="1" applyBorder="1" applyAlignment="1">
      <alignment vertical="top" wrapText="1"/>
    </xf>
    <xf fontId="7" fillId="0" borderId="2" numFmtId="0" xfId="0" applyFont="1" applyBorder="1" applyAlignment="1">
      <alignment vertical="center" wrapText="1"/>
    </xf>
    <xf fontId="7" fillId="5" borderId="16" numFmtId="0" xfId="1" applyFont="1" applyFill="1" applyBorder="1" applyAlignment="1">
      <alignment horizontal="right" vertical="top" wrapText="1"/>
    </xf>
    <xf fontId="7" fillId="0" borderId="11" numFmtId="0" xfId="0" applyFont="1" applyBorder="1" applyAlignment="1">
      <alignment vertical="center" wrapText="1"/>
    </xf>
    <xf fontId="7" fillId="0" borderId="11" numFmtId="0" xfId="0" applyFont="1" applyBorder="1" applyAlignment="1">
      <alignment vertical="center"/>
    </xf>
    <xf fontId="0" fillId="0" borderId="0" numFmtId="0" xfId="0" applyAlignment="1">
      <alignment wrapText="1"/>
    </xf>
    <xf fontId="7" fillId="0" borderId="11" numFmtId="0" xfId="0" applyFont="1" applyBorder="1" applyAlignment="1">
      <alignment horizontal="right" vertical="center"/>
    </xf>
    <xf fontId="7" fillId="5" borderId="0" numFmtId="49" xfId="1" applyNumberFormat="1" applyFont="1" applyFill="1" applyAlignment="1">
      <alignment horizontal="left" vertical="top"/>
    </xf>
    <xf fontId="7" fillId="5" borderId="0" numFmtId="0" xfId="1" applyFont="1" applyFill="1" applyAlignment="1">
      <alignment horizontal="left" vertical="top"/>
    </xf>
    <xf fontId="7" fillId="5" borderId="0" numFmtId="0" xfId="1" applyFont="1" applyFill="1" applyAlignment="1">
      <alignment vertical="top" wrapText="1"/>
    </xf>
    <xf fontId="7" fillId="5" borderId="12" numFmtId="1" xfId="1" applyNumberFormat="1" applyFont="1" applyFill="1" applyBorder="1" applyAlignment="1">
      <alignment horizontal="left" vertical="top"/>
    </xf>
    <xf fontId="7" fillId="5" borderId="1" numFmtId="0" xfId="1" applyFont="1" applyFill="1" applyBorder="1" applyAlignment="1">
      <alignment horizontal="center" vertical="center"/>
    </xf>
    <xf fontId="7" fillId="5" borderId="1" numFmtId="0" xfId="1" applyFont="1" applyFill="1" applyBorder="1" applyAlignment="1">
      <alignment vertical="center" wrapText="1"/>
    </xf>
    <xf fontId="7" fillId="5" borderId="12" numFmtId="0" xfId="1" applyFont="1" applyFill="1" applyBorder="1" applyAlignment="1">
      <alignment horizontal="center" vertical="center"/>
    </xf>
    <xf fontId="7" fillId="5" borderId="1" numFmtId="1" xfId="1" applyNumberFormat="1" applyFont="1" applyFill="1" applyBorder="1" applyAlignment="1">
      <alignment horizontal="left" vertical="top"/>
    </xf>
    <xf fontId="7" fillId="0" borderId="13" numFmtId="0" xfId="0" applyFont="1" applyBorder="1" applyAlignment="1">
      <alignment vertical="center" wrapText="1"/>
    </xf>
    <xf fontId="7" fillId="5" borderId="17" numFmtId="0" xfId="1" applyFont="1" applyFill="1" applyBorder="1" applyAlignment="1">
      <alignment horizontal="right" vertical="top" wrapText="1"/>
    </xf>
    <xf fontId="7" fillId="0" borderId="18" numFmtId="0" xfId="0" applyFont="1" applyBorder="1" applyAlignment="1">
      <alignment vertical="center" wrapText="1"/>
    </xf>
    <xf fontId="7" fillId="0" borderId="19" numFmtId="0" xfId="0" applyFont="1" applyBorder="1" applyAlignment="1">
      <alignment vertical="center" wrapText="1"/>
    </xf>
    <xf fontId="7" fillId="0" borderId="20" numFmtId="0" xfId="0" applyFont="1" applyBorder="1" applyAlignment="1">
      <alignment vertical="center" wrapText="1"/>
    </xf>
    <xf fontId="7" fillId="5" borderId="5" numFmtId="1" xfId="1" applyNumberFormat="1" applyFont="1" applyFill="1" applyBorder="1" applyAlignment="1">
      <alignment horizontal="left" vertical="top"/>
    </xf>
    <xf fontId="7" fillId="5" borderId="2" numFmtId="0" xfId="1" applyFont="1" applyFill="1" applyBorder="1" applyAlignment="1">
      <alignment horizontal="left" vertical="top"/>
    </xf>
    <xf fontId="7" fillId="5" borderId="2" numFmtId="0" xfId="1" applyFont="1" applyFill="1" applyBorder="1" applyAlignment="1">
      <alignment horizontal="center" vertical="center"/>
    </xf>
    <xf fontId="7" fillId="5" borderId="2" numFmtId="0" xfId="1" applyFont="1" applyFill="1" applyBorder="1" applyAlignment="1">
      <alignment vertical="center" wrapText="1"/>
    </xf>
    <xf fontId="7" fillId="5" borderId="2" numFmtId="0" xfId="1" applyFont="1" applyFill="1" applyBorder="1" applyAlignment="1">
      <alignment horizontal="right" vertical="top"/>
    </xf>
    <xf fontId="7" fillId="5" borderId="3" numFmtId="0" xfId="1" applyFont="1" applyFill="1" applyBorder="1" applyAlignment="1">
      <alignment horizontal="right" vertical="top" wrapText="1"/>
    </xf>
    <xf fontId="7" fillId="0" borderId="11" numFmtId="0" xfId="0" applyFont="1" applyBorder="1"/>
    <xf fontId="7" fillId="5" borderId="11" numFmtId="1" xfId="1" applyNumberFormat="1" applyFont="1" applyFill="1" applyBorder="1" applyAlignment="1">
      <alignment horizontal="left" vertical="top"/>
    </xf>
    <xf fontId="7" fillId="5" borderId="11" numFmtId="0" xfId="1" applyFont="1" applyFill="1" applyBorder="1" applyAlignment="1">
      <alignment horizontal="left" vertical="top"/>
    </xf>
    <xf fontId="7" fillId="5" borderId="11" numFmtId="0" xfId="1" applyFont="1" applyFill="1" applyBorder="1" applyAlignment="1">
      <alignment horizontal="center" vertical="center"/>
    </xf>
    <xf fontId="7" fillId="5" borderId="11" numFmtId="0" xfId="1" applyFont="1" applyFill="1" applyBorder="1" applyAlignment="1">
      <alignment vertical="center" wrapText="1"/>
    </xf>
    <xf fontId="7" fillId="5" borderId="11" numFmtId="0" xfId="1" applyFont="1" applyFill="1" applyBorder="1" applyAlignment="1">
      <alignment horizontal="right" vertical="top"/>
    </xf>
    <xf fontId="7" fillId="5" borderId="11" numFmtId="0" xfId="1" applyFont="1" applyFill="1" applyBorder="1" applyAlignment="1">
      <alignment horizontal="right" vertical="top" wrapText="1"/>
    </xf>
    <xf fontId="7" fillId="5" borderId="21" numFmtId="0" xfId="1" applyFont="1" applyFill="1" applyBorder="1" applyAlignment="1">
      <alignment horizontal="right" vertical="top" wrapText="1"/>
    </xf>
    <xf fontId="7" fillId="0" borderId="22" numFmtId="0" xfId="0" applyFont="1" applyBorder="1" applyAlignment="1">
      <alignment vertical="center" wrapText="1"/>
    </xf>
    <xf fontId="7" fillId="5" borderId="13" numFmtId="1" xfId="1" applyNumberFormat="1" applyFont="1" applyFill="1" applyBorder="1" applyAlignment="1">
      <alignment horizontal="left" vertical="top"/>
    </xf>
    <xf fontId="7" fillId="5" borderId="13" numFmtId="0" xfId="1" applyFont="1" applyFill="1" applyBorder="1" applyAlignment="1">
      <alignment horizontal="left" vertical="top"/>
    </xf>
    <xf fontId="7" fillId="0" borderId="21" numFmtId="0" xfId="0" applyFont="1" applyBorder="1"/>
    <xf fontId="7" fillId="5" borderId="15" numFmtId="1" xfId="1" applyNumberFormat="1" applyFont="1" applyFill="1" applyBorder="1" applyAlignment="1">
      <alignment horizontal="left" vertical="top"/>
    </xf>
    <xf fontId="7" fillId="5" borderId="15" numFmtId="0" xfId="1" applyFont="1" applyFill="1" applyBorder="1" applyAlignment="1">
      <alignment horizontal="left" vertical="top"/>
    </xf>
    <xf fontId="7" fillId="5" borderId="23" numFmtId="0" xfId="1" applyFont="1" applyFill="1" applyBorder="1" applyAlignment="1">
      <alignment horizontal="left" vertical="top"/>
    </xf>
    <xf fontId="7" fillId="5" borderId="13" numFmtId="0" xfId="1" applyFont="1" applyFill="1" applyBorder="1" applyAlignment="1">
      <alignment horizontal="center" vertical="center"/>
    </xf>
    <xf fontId="7" fillId="5" borderId="13" numFmtId="0" xfId="1" applyFont="1" applyFill="1" applyBorder="1" applyAlignment="1">
      <alignment vertical="center" wrapText="1"/>
    </xf>
    <xf fontId="8" fillId="0" borderId="12" numFmtId="0" xfId="2" applyFont="1" applyBorder="1" applyAlignment="1">
      <alignment horizontal="left" vertical="top"/>
    </xf>
    <xf fontId="8" fillId="0" borderId="1" numFmtId="0" xfId="2" applyFont="1" applyBorder="1" applyAlignment="1">
      <alignment horizontal="left" vertical="top"/>
    </xf>
    <xf fontId="8" fillId="0" borderId="1" numFmtId="0" xfId="2" applyFont="1" applyBorder="1" applyAlignment="1">
      <alignment horizontal="center" vertical="center"/>
    </xf>
    <xf fontId="8" fillId="0" borderId="1" numFmtId="0" xfId="2" applyFont="1" applyBorder="1" applyAlignment="1">
      <alignment horizontal="left" vertical="top" wrapText="1"/>
    </xf>
    <xf fontId="7" fillId="0" borderId="15" numFmtId="0" xfId="0" applyFont="1" applyBorder="1" applyAlignment="1">
      <alignment vertical="center" wrapText="1"/>
    </xf>
    <xf fontId="8" fillId="0" borderId="1" numFmtId="0" xfId="0" applyFont="1" applyBorder="1" applyAlignment="1">
      <alignment horizontal="left" vertical="top"/>
    </xf>
    <xf fontId="8" fillId="0" borderId="1" numFmtId="0" xfId="0" applyFont="1" applyBorder="1" applyAlignment="1">
      <alignment horizontal="center" vertical="center"/>
    </xf>
    <xf fontId="8" fillId="0" borderId="1" numFmtId="0" xfId="0" applyFont="1" applyBorder="1" applyAlignment="1">
      <alignment vertical="top" wrapText="1"/>
    </xf>
    <xf fontId="7" fillId="5" borderId="13" numFmtId="0" xfId="1" applyFont="1" applyFill="1" applyBorder="1" applyAlignment="1">
      <alignment horizontal="right" vertical="top"/>
    </xf>
    <xf fontId="7" fillId="5" borderId="13" numFmtId="0" xfId="1" applyFont="1" applyFill="1" applyBorder="1" applyAlignment="1">
      <alignment horizontal="right" vertical="top" wrapText="1"/>
    </xf>
    <xf fontId="7" fillId="5" borderId="16" numFmtId="0" xfId="1" applyFont="1" applyFill="1" applyBorder="1" applyAlignment="1">
      <alignment vertical="center"/>
    </xf>
    <xf fontId="7" fillId="5" borderId="24" numFmtId="0" xfId="1" applyFont="1" applyFill="1" applyBorder="1" applyAlignment="1">
      <alignment vertical="center"/>
    </xf>
    <xf fontId="7" fillId="5" borderId="1" numFmtId="0" xfId="1" applyFont="1" applyFill="1" applyBorder="1" applyAlignment="1">
      <alignment vertical="center"/>
    </xf>
    <xf fontId="7" fillId="5" borderId="2" numFmtId="0" xfId="1" applyFont="1" applyFill="1" applyBorder="1" applyAlignment="1">
      <alignment horizontal="right" vertical="center"/>
    </xf>
    <xf fontId="7" fillId="5" borderId="2" numFmtId="49" xfId="1" applyNumberFormat="1" applyFont="1" applyFill="1" applyBorder="1" applyAlignment="1">
      <alignment horizontal="left" vertical="top"/>
    </xf>
    <xf fontId="7" fillId="5" borderId="3" numFmtId="0" xfId="1" applyFont="1" applyFill="1" applyBorder="1" applyAlignment="1">
      <alignment vertical="center" wrapText="1"/>
    </xf>
    <xf fontId="7" fillId="5" borderId="5" numFmtId="0" xfId="1" applyFont="1" applyFill="1" applyBorder="1" applyAlignment="1">
      <alignment vertical="top" wrapText="1"/>
    </xf>
    <xf fontId="7" fillId="0" borderId="2" numFmtId="0" xfId="0" applyFont="1" applyBorder="1" applyAlignment="1">
      <alignment vertical="top" wrapText="1"/>
    </xf>
    <xf fontId="7" fillId="5" borderId="16" numFmtId="0" xfId="1" applyFont="1" applyFill="1" applyBorder="1" applyAlignment="1">
      <alignment vertical="center" wrapText="1"/>
    </xf>
    <xf fontId="7" fillId="5" borderId="13" numFmtId="0" xfId="1" applyFont="1" applyFill="1" applyBorder="1" applyAlignment="1">
      <alignment horizontal="right" vertical="center"/>
    </xf>
    <xf fontId="7" fillId="5" borderId="24" numFmtId="0" xfId="1" applyFont="1" applyFill="1" applyBorder="1" applyAlignment="1">
      <alignment vertical="center" wrapText="1"/>
    </xf>
    <xf fontId="7" fillId="5" borderId="24" numFmtId="0" xfId="1" applyFont="1" applyFill="1" applyBorder="1" applyAlignment="1">
      <alignment horizontal="right" vertical="center"/>
    </xf>
    <xf fontId="7" fillId="5" borderId="5" numFmtId="0" xfId="1" applyFont="1" applyFill="1" applyBorder="1" applyAlignment="1">
      <alignment horizontal="right" vertical="center"/>
    </xf>
    <xf fontId="7" fillId="0" borderId="23" numFmtId="0" xfId="0" applyFont="1" applyBorder="1" applyAlignment="1">
      <alignment vertical="center" wrapText="1"/>
    </xf>
    <xf fontId="7" fillId="5" borderId="13" numFmtId="0" xfId="1" applyFont="1" applyFill="1" applyBorder="1" applyAlignment="1">
      <alignment vertical="center"/>
    </xf>
    <xf fontId="7" fillId="0" borderId="25" numFmtId="0" xfId="0" applyFont="1" applyBorder="1" applyAlignment="1">
      <alignment vertical="center" wrapText="1"/>
    </xf>
    <xf fontId="7" fillId="5" borderId="21" numFmtId="0" xfId="1" applyFont="1" applyFill="1" applyBorder="1" applyAlignment="1">
      <alignment horizontal="right" vertical="center"/>
    </xf>
    <xf fontId="7" fillId="0" borderId="26" numFmtId="0" xfId="0" applyFont="1" applyBorder="1" applyAlignment="1">
      <alignment vertical="center" wrapText="1"/>
    </xf>
    <xf fontId="7" fillId="5" borderId="17" numFmtId="0" xfId="1" applyFont="1" applyFill="1" applyBorder="1" applyAlignment="1">
      <alignment vertical="center"/>
    </xf>
    <xf fontId="7" fillId="5" borderId="27" numFmtId="0" xfId="1" applyFont="1" applyFill="1" applyBorder="1" applyAlignment="1">
      <alignment vertical="center"/>
    </xf>
    <xf fontId="8" fillId="0" borderId="1" numFmtId="0" xfId="2" applyFont="1" applyBorder="1" applyAlignment="1">
      <alignment horizontal="center" vertical="top"/>
    </xf>
    <xf fontId="8" fillId="0" borderId="16" numFmtId="0" xfId="2" applyFont="1" applyBorder="1" applyAlignment="1">
      <alignment horizontal="left" vertical="top" wrapText="1"/>
    </xf>
    <xf fontId="7" fillId="5" borderId="27" numFmtId="0" xfId="1" applyFont="1" applyFill="1" applyBorder="1" applyAlignment="1">
      <alignment horizontal="right" vertical="center"/>
    </xf>
    <xf fontId="7" fillId="0" borderId="28" numFmtId="0" xfId="0" applyFont="1" applyBorder="1" applyAlignment="1">
      <alignment vertical="center" wrapText="1"/>
    </xf>
    <xf fontId="7" fillId="5" borderId="11" numFmtId="0" xfId="1" applyFont="1" applyFill="1" applyBorder="1" applyAlignment="1">
      <alignment horizontal="right" vertical="center"/>
    </xf>
    <xf fontId="7" fillId="5" borderId="29" numFmtId="0" xfId="1" applyFont="1" applyFill="1" applyBorder="1" applyAlignment="1">
      <alignment horizontal="right" vertical="center" wrapText="1"/>
    </xf>
    <xf fontId="7" fillId="5" borderId="30" numFmtId="0" xfId="1" applyFont="1" applyFill="1" applyBorder="1" applyAlignment="1">
      <alignment horizontal="right" vertical="center" wrapText="1"/>
    </xf>
    <xf fontId="7" fillId="0" borderId="31" numFmtId="0" xfId="0" applyFont="1" applyBorder="1" applyAlignment="1">
      <alignment vertical="center" wrapText="1"/>
    </xf>
    <xf fontId="7" fillId="5" borderId="3" numFmtId="0" xfId="1" applyFont="1" applyFill="1" applyBorder="1" applyAlignment="1">
      <alignment vertical="center"/>
    </xf>
    <xf fontId="7" fillId="5" borderId="16" numFmtId="0" xfId="1" applyFont="1" applyFill="1" applyBorder="1" applyAlignment="1">
      <alignment horizontal="right" vertical="center"/>
    </xf>
    <xf fontId="7" fillId="0" borderId="32" numFmtId="0" xfId="0" applyFont="1" applyBorder="1" applyAlignment="1">
      <alignment vertical="center" wrapText="1"/>
    </xf>
    <xf fontId="8" fillId="0" borderId="16" numFmtId="0" xfId="2" applyFont="1" applyBorder="1" applyAlignment="1">
      <alignment horizontal="right" vertical="center"/>
    </xf>
    <xf fontId="7" fillId="5" borderId="1" numFmtId="0" xfId="1" applyFont="1" applyFill="1" applyBorder="1" applyAlignment="1">
      <alignment horizontal="right" vertical="center"/>
    </xf>
    <xf fontId="8" fillId="5" borderId="12" numFmtId="0" xfId="2" applyFont="1" applyFill="1" applyBorder="1" applyAlignment="1">
      <alignment horizontal="left" vertical="top"/>
    </xf>
    <xf fontId="8" fillId="5" borderId="1" numFmtId="0" xfId="2" applyFont="1" applyFill="1" applyBorder="1" applyAlignment="1">
      <alignment horizontal="center" vertical="top"/>
    </xf>
    <xf fontId="8" fillId="5" borderId="1" numFmtId="0" xfId="2" applyFont="1" applyFill="1" applyBorder="1" applyAlignment="1">
      <alignment horizontal="left" vertical="top" wrapText="1"/>
    </xf>
    <xf fontId="8" fillId="0" borderId="2" numFmtId="0" xfId="2" applyFont="1" applyBorder="1" applyAlignment="1">
      <alignment horizontal="right" vertical="center"/>
    </xf>
    <xf fontId="8" fillId="5" borderId="16" numFmtId="0" xfId="2" applyFont="1" applyFill="1" applyBorder="1" applyAlignment="1">
      <alignment horizontal="left" vertical="top" wrapText="1"/>
    </xf>
    <xf fontId="8" fillId="0" borderId="11" numFmtId="0" xfId="2" applyFont="1" applyBorder="1" applyAlignment="1">
      <alignment horizontal="right" vertical="center"/>
    </xf>
    <xf fontId="7" fillId="5" borderId="11" numFmtId="0" xfId="1" applyFont="1" applyFill="1" applyBorder="1" applyAlignment="1">
      <alignment horizontal="right" vertical="center" wrapText="1"/>
    </xf>
    <xf fontId="8" fillId="5" borderId="5" numFmtId="0" xfId="2" applyFont="1" applyFill="1" applyBorder="1" applyAlignment="1">
      <alignment horizontal="left" vertical="top"/>
    </xf>
    <xf fontId="8" fillId="5" borderId="16" numFmtId="0" xfId="0" applyFont="1" applyFill="1" applyBorder="1" applyAlignment="1">
      <alignment vertical="top" wrapText="1"/>
    </xf>
    <xf fontId="8" fillId="0" borderId="13" numFmtId="0" xfId="2" applyFont="1" applyBorder="1" applyAlignment="1">
      <alignment horizontal="right" vertical="center"/>
    </xf>
    <xf fontId="7" fillId="5" borderId="13" numFmtId="0" xfId="1" applyFont="1" applyFill="1" applyBorder="1" applyAlignment="1">
      <alignment horizontal="right" vertical="center" wrapText="1"/>
    </xf>
    <xf fontId="8" fillId="5" borderId="11" numFmtId="0" xfId="2" applyFont="1" applyFill="1" applyBorder="1" applyAlignment="1">
      <alignment horizontal="left" vertical="top"/>
    </xf>
    <xf fontId="8" fillId="5" borderId="2" numFmtId="0" xfId="2" applyFont="1" applyFill="1" applyBorder="1" applyAlignment="1">
      <alignment horizontal="left" vertical="top"/>
    </xf>
    <xf fontId="8" fillId="5" borderId="2" numFmtId="0" xfId="2" applyFont="1" applyFill="1" applyBorder="1" applyAlignment="1">
      <alignment horizontal="center" vertical="top"/>
    </xf>
    <xf fontId="7" fillId="5" borderId="4" numFmtId="0" xfId="1" applyFont="1" applyFill="1" applyBorder="1" applyAlignment="1">
      <alignment vertical="center" wrapText="1"/>
    </xf>
    <xf fontId="8" fillId="5" borderId="11" numFmtId="0" xfId="2" applyFont="1" applyFill="1" applyBorder="1" applyAlignment="1">
      <alignment horizontal="center" vertical="top"/>
    </xf>
    <xf fontId="7" fillId="5" borderId="11" numFmtId="0" xfId="1" applyFont="1" applyFill="1" applyBorder="1" applyAlignment="1">
      <alignment vertical="center"/>
    </xf>
    <xf fontId="8" fillId="5" borderId="11" numFmtId="0" xfId="2" applyFont="1" applyFill="1" applyBorder="1" applyAlignment="1">
      <alignment horizontal="left" vertical="top" wrapText="1"/>
    </xf>
    <xf fontId="8" fillId="5" borderId="11" numFmtId="0" xfId="2" applyFont="1" applyFill="1" applyBorder="1" applyAlignment="1">
      <alignment horizontal="right" vertical="center"/>
    </xf>
    <xf fontId="8" fillId="5" borderId="11" numFmtId="0" xfId="2" applyFont="1" applyFill="1" applyBorder="1" applyAlignment="1">
      <alignment horizontal="right" vertical="center" wrapText="1"/>
    </xf>
    <xf fontId="8" fillId="0" borderId="11" numFmtId="0" xfId="2" applyFont="1" applyBorder="1" applyAlignment="1">
      <alignment horizontal="left" vertical="top"/>
    </xf>
    <xf fontId="8" fillId="0" borderId="11" numFmtId="0" xfId="2" applyFont="1" applyBorder="1" applyAlignment="1">
      <alignment horizontal="center" vertical="top"/>
    </xf>
    <xf fontId="8" fillId="0" borderId="11" numFmtId="0" xfId="2" applyFont="1" applyBorder="1" applyAlignment="1">
      <alignment horizontal="left" vertical="top" wrapText="1"/>
    </xf>
    <xf fontId="8" fillId="0" borderId="11" numFmtId="0" xfId="2" applyFont="1" applyBorder="1" applyAlignment="1">
      <alignment horizontal="right" vertical="top"/>
    </xf>
    <xf fontId="8" fillId="0" borderId="11" numFmtId="0" xfId="2" applyFont="1" applyBorder="1" applyAlignment="1">
      <alignment horizontal="right" vertical="top" wrapText="1"/>
    </xf>
    <xf fontId="8" fillId="5" borderId="13" numFmtId="0" xfId="2" applyFont="1" applyFill="1" applyBorder="1" applyAlignment="1">
      <alignment horizontal="left" vertical="top"/>
    </xf>
    <xf fontId="8" fillId="0" borderId="13" numFmtId="0" xfId="2" applyFont="1" applyBorder="1" applyAlignment="1">
      <alignment horizontal="left" vertical="top"/>
    </xf>
    <xf fontId="8" fillId="0" borderId="13" numFmtId="0" xfId="2" applyFont="1" applyBorder="1" applyAlignment="1">
      <alignment horizontal="center" vertical="top"/>
    </xf>
    <xf fontId="8" fillId="0" borderId="13" numFmtId="0" xfId="2" applyFont="1" applyBorder="1" applyAlignment="1">
      <alignment horizontal="left" vertical="top" wrapText="1"/>
    </xf>
    <xf fontId="8" fillId="5" borderId="13" numFmtId="0" xfId="2" applyFont="1" applyFill="1" applyBorder="1" applyAlignment="1">
      <alignment horizontal="right" vertical="center"/>
    </xf>
    <xf fontId="7" fillId="0" borderId="21" numFmtId="0" xfId="0" applyFont="1" applyBorder="1" applyAlignment="1">
      <alignment vertical="center"/>
    </xf>
    <xf fontId="7" fillId="0" borderId="0" numFmtId="0" xfId="0" applyFont="1" applyAlignment="1">
      <alignment vertical="center" wrapText="1"/>
    </xf>
    <xf fontId="7" fillId="0" borderId="11" numFmtId="0" xfId="0" applyFont="1" applyBorder="1" applyAlignment="1">
      <alignment horizontal="center" vertical="center"/>
    </xf>
    <xf fontId="7" fillId="0" borderId="13" numFmtId="0" xfId="0" applyFont="1" applyBorder="1" applyAlignment="1">
      <alignment horizontal="center" vertical="center"/>
    </xf>
    <xf fontId="7" fillId="0" borderId="14" numFmtId="0" xfId="0" applyFont="1" applyBorder="1" applyAlignment="1">
      <alignment horizontal="center" vertical="center"/>
    </xf>
    <xf fontId="7" fillId="0" borderId="15" numFmtId="0" xfId="0" applyFont="1" applyBorder="1" applyAlignment="1">
      <alignment horizontal="center" vertical="center"/>
    </xf>
    <xf fontId="7" fillId="0" borderId="33" numFmtId="0" xfId="0" applyFont="1" applyBorder="1" applyAlignment="1">
      <alignment horizontal="center" vertical="center"/>
    </xf>
    <xf fontId="7" fillId="0" borderId="13" numFmtId="0" xfId="0" applyFont="1" applyBorder="1" applyAlignment="1">
      <alignment horizontal="right" vertical="center" wrapText="1"/>
    </xf>
    <xf fontId="7" fillId="0" borderId="34" numFmtId="0" xfId="0" applyFont="1" applyBorder="1" applyAlignment="1">
      <alignment horizontal="center" vertical="center"/>
    </xf>
    <xf fontId="7" fillId="0" borderId="35" numFmtId="0" xfId="0" applyFont="1" applyBorder="1" applyAlignment="1">
      <alignment horizontal="center" vertical="center"/>
    </xf>
    <xf fontId="8" fillId="5" borderId="21" numFmtId="0" xfId="2" applyFont="1" applyFill="1" applyBorder="1" applyAlignment="1">
      <alignment horizontal="right" vertical="center"/>
    </xf>
    <xf fontId="7" fillId="5" borderId="16" numFmtId="0" xfId="1" applyFont="1" applyFill="1" applyBorder="1" applyAlignment="1">
      <alignment horizontal="right" vertical="center" wrapText="1"/>
    </xf>
    <xf fontId="8" fillId="5" borderId="33" numFmtId="0" xfId="2" applyFont="1" applyFill="1" applyBorder="1" applyAlignment="1">
      <alignment horizontal="right" vertical="center"/>
    </xf>
    <xf fontId="7" fillId="5" borderId="3" numFmtId="0" xfId="1" applyFont="1" applyFill="1" applyBorder="1" applyAlignment="1">
      <alignment horizontal="right" vertical="center" wrapText="1"/>
    </xf>
    <xf fontId="7" fillId="5" borderId="36" numFmtId="0" xfId="1" applyFont="1" applyFill="1" applyBorder="1" applyAlignment="1">
      <alignment horizontal="right" vertical="center" wrapText="1"/>
    </xf>
    <xf fontId="7" fillId="5" borderId="18" numFmtId="0" xfId="1" applyFont="1" applyFill="1" applyBorder="1" applyAlignment="1">
      <alignment horizontal="right" vertical="center" wrapText="1"/>
    </xf>
    <xf fontId="8" fillId="5" borderId="13" numFmtId="0" xfId="2" applyFont="1" applyFill="1" applyBorder="1" applyAlignment="1">
      <alignment horizontal="left" vertical="center" wrapText="1"/>
    </xf>
    <xf fontId="8" fillId="5" borderId="13" numFmtId="0" xfId="2" applyFont="1" applyFill="1" applyBorder="1" applyAlignment="1">
      <alignment horizontal="left" vertical="center"/>
    </xf>
    <xf fontId="8" fillId="5" borderId="11" numFmtId="0" xfId="2" applyFont="1" applyFill="1" applyBorder="1" applyAlignment="1">
      <alignment horizontal="left" vertical="center" wrapText="1"/>
    </xf>
    <xf fontId="4" fillId="4" borderId="16" numFmtId="0" xfId="0" applyFont="1" applyFill="1" applyBorder="1" applyAlignment="1">
      <alignment horizontal="center" wrapText="1"/>
    </xf>
    <xf fontId="4" fillId="4" borderId="24" numFmtId="0" xfId="0" applyFont="1" applyFill="1" applyBorder="1" applyAlignment="1">
      <alignment horizontal="center" wrapText="1"/>
    </xf>
    <xf fontId="4" fillId="4" borderId="12" numFmtId="0" xfId="0" applyFont="1" applyFill="1" applyBorder="1" applyAlignment="1">
      <alignment horizontal="center" wrapText="1"/>
    </xf>
    <xf fontId="4" fillId="4" borderId="1" numFmtId="0" xfId="0" applyFont="1" applyFill="1" applyBorder="1" applyAlignment="1">
      <alignment wrapText="1"/>
    </xf>
    <xf fontId="6" fillId="7" borderId="1" numFmtId="0" xfId="0" applyFont="1" applyFill="1" applyBorder="1"/>
    <xf fontId="6" fillId="7" borderId="1" numFmtId="4" xfId="0" applyNumberFormat="1" applyFont="1" applyFill="1" applyBorder="1"/>
    <xf fontId="6" fillId="7" borderId="1" numFmtId="4" xfId="0" applyNumberFormat="1" applyFont="1" applyFill="1" applyBorder="1" applyAlignment="1">
      <alignment wrapText="1"/>
    </xf>
    <xf fontId="6" fillId="7" borderId="1" numFmtId="10" xfId="0" applyNumberFormat="1" applyFont="1" applyFill="1" applyBorder="1" applyAlignment="1">
      <alignment wrapText="1"/>
    </xf>
    <xf fontId="6" fillId="7" borderId="1" numFmtId="0" xfId="0" applyFont="1" applyFill="1" applyBorder="1" applyAlignment="1">
      <alignment wrapText="1"/>
    </xf>
    <xf fontId="6" fillId="7" borderId="1" numFmtId="160" xfId="0" applyNumberFormat="1" applyFont="1" applyFill="1" applyBorder="1" applyAlignment="1">
      <alignment horizontal="center" vertical="center" wrapText="1"/>
    </xf>
    <xf fontId="6" fillId="7" borderId="1" numFmtId="0" xfId="0" applyFont="1" applyFill="1" applyBorder="1" applyAlignment="1">
      <alignment horizontal="center" vertical="center" wrapText="1"/>
    </xf>
    <xf fontId="6" fillId="7" borderId="0" numFmtId="0" xfId="0" applyFont="1" applyFill="1"/>
    <xf fontId="6" fillId="0" borderId="1" numFmtId="0" xfId="0" applyFont="1" applyBorder="1"/>
    <xf fontId="6" fillId="0" borderId="1" numFmtId="4" xfId="0" applyNumberFormat="1" applyFont="1" applyBorder="1"/>
    <xf fontId="6" fillId="0" borderId="1" numFmtId="4" xfId="0" applyNumberFormat="1" applyFont="1" applyBorder="1" applyAlignment="1">
      <alignment wrapText="1"/>
    </xf>
    <xf fontId="6" fillId="7" borderId="0" numFmtId="160" xfId="0" applyNumberFormat="1" applyFont="1" applyFill="1" applyAlignment="1">
      <alignment horizontal="center" vertical="center" wrapText="1"/>
    </xf>
    <xf fontId="6" fillId="7" borderId="0" numFmtId="0" xfId="0" applyFont="1" applyFill="1" applyAlignment="1">
      <alignment horizontal="center" vertical="center" wrapText="1"/>
    </xf>
    <xf fontId="6" fillId="4" borderId="2" numFmtId="0" xfId="0" applyFont="1" applyFill="1" applyBorder="1" applyAlignment="1">
      <alignment horizontal="center" shrinkToFit="1" vertical="center" wrapText="1"/>
    </xf>
    <xf fontId="6" fillId="4" borderId="10" numFmtId="0" xfId="0" applyFont="1" applyFill="1" applyBorder="1" applyAlignment="1">
      <alignment horizontal="center" shrinkToFit="1" vertical="center" wrapText="1"/>
    </xf>
    <xf fontId="6" fillId="7" borderId="1" numFmtId="0" xfId="0" applyFont="1" applyFill="1" applyBorder="1" applyAlignment="1">
      <alignment horizontal="left" vertical="top"/>
    </xf>
    <xf fontId="6" fillId="7" borderId="1" numFmtId="0" xfId="0" applyFont="1" applyFill="1" applyBorder="1" applyAlignment="1">
      <alignment horizontal="left" vertical="top" wrapText="1"/>
    </xf>
    <xf fontId="6" fillId="5" borderId="1" numFmtId="49" xfId="1" applyNumberFormat="1" applyFont="1" applyFill="1" applyBorder="1" applyAlignment="1">
      <alignment horizontal="left" vertical="top"/>
    </xf>
    <xf fontId="6" fillId="5" borderId="1" numFmtId="0" xfId="1" applyFont="1" applyFill="1" applyBorder="1" applyAlignment="1">
      <alignment horizontal="left" vertical="top"/>
    </xf>
    <xf fontId="6" fillId="5" borderId="1" numFmtId="0" xfId="1" applyFont="1" applyFill="1" applyBorder="1" applyAlignment="1">
      <alignment horizontal="left" vertical="top" wrapText="1"/>
    </xf>
    <xf fontId="6" fillId="7" borderId="16" numFmtId="0" xfId="0" applyFont="1" applyFill="1" applyBorder="1" applyAlignment="1">
      <alignment horizontal="left" vertical="top"/>
    </xf>
    <xf fontId="6" fillId="7" borderId="11" numFmtId="4" xfId="0" applyNumberFormat="1" applyFont="1" applyFill="1" applyBorder="1" applyAlignment="1">
      <alignment horizontal="left" vertical="top"/>
    </xf>
    <xf fontId="6" fillId="5" borderId="11" numFmtId="4" xfId="0" applyNumberFormat="1" applyFont="1" applyFill="1" applyBorder="1" applyAlignment="1">
      <alignment horizontal="left" vertical="top"/>
    </xf>
    <xf fontId="6" fillId="7" borderId="11" numFmtId="0" xfId="0" applyFont="1" applyFill="1" applyBorder="1" applyAlignment="1">
      <alignment horizontal="left" vertical="top"/>
    </xf>
    <xf fontId="6" fillId="7" borderId="12" numFmtId="0" xfId="0" applyFont="1" applyFill="1" applyBorder="1" applyAlignment="1">
      <alignment wrapText="1"/>
    </xf>
    <xf fontId="6" fillId="0" borderId="1" numFmtId="0" xfId="0" applyFont="1" applyBorder="1" applyAlignment="1">
      <alignment horizontal="left" vertical="top"/>
    </xf>
    <xf fontId="6" fillId="0" borderId="1" numFmtId="0" xfId="0" applyFont="1" applyBorder="1" applyAlignment="1">
      <alignment horizontal="left" vertical="top" wrapText="1"/>
    </xf>
    <xf fontId="6" fillId="0" borderId="16" numFmtId="0" xfId="0" applyFont="1" applyBorder="1" applyAlignment="1">
      <alignment horizontal="left" vertical="top"/>
    </xf>
    <xf fontId="6" fillId="0" borderId="11" numFmtId="4" xfId="0" applyNumberFormat="1" applyFont="1" applyBorder="1" applyAlignment="1">
      <alignment horizontal="left" vertical="top"/>
    </xf>
    <xf fontId="6" fillId="0" borderId="11" numFmtId="0" xfId="0" applyFont="1" applyBorder="1" applyAlignment="1">
      <alignment horizontal="left" vertical="top"/>
    </xf>
    <xf fontId="6" fillId="0" borderId="2" numFmtId="0" xfId="0" applyFont="1" applyBorder="1" applyAlignment="1">
      <alignment horizontal="left" vertical="top"/>
    </xf>
    <xf fontId="6" fillId="0" borderId="2" numFmtId="0" xfId="0" applyFont="1" applyBorder="1" applyAlignment="1">
      <alignment horizontal="left" vertical="top" wrapText="1"/>
    </xf>
    <xf fontId="6" fillId="7" borderId="5" numFmtId="0" xfId="0" applyFont="1" applyFill="1" applyBorder="1" applyAlignment="1">
      <alignment wrapText="1"/>
    </xf>
    <xf fontId="6" fillId="7" borderId="2" numFmtId="160" xfId="0" applyNumberFormat="1" applyFont="1" applyFill="1" applyBorder="1" applyAlignment="1">
      <alignment horizontal="center" vertical="center" wrapText="1"/>
    </xf>
    <xf fontId="6" fillId="7" borderId="2" numFmtId="0" xfId="0" applyFont="1" applyFill="1" applyBorder="1" applyAlignment="1">
      <alignment horizontal="center" vertical="center" wrapText="1"/>
    </xf>
    <xf fontId="6" fillId="7" borderId="2" numFmtId="0" xfId="0" applyFont="1" applyFill="1" applyBorder="1" applyAlignment="1">
      <alignment horizontal="left" wrapText="1"/>
    </xf>
    <xf fontId="6" fillId="0" borderId="10" numFmtId="0" xfId="0" applyFont="1" applyBorder="1" applyAlignment="1">
      <alignment horizontal="left" vertical="top"/>
    </xf>
    <xf fontId="6" fillId="0" borderId="10" numFmtId="0" xfId="0" applyFont="1" applyBorder="1" applyAlignment="1">
      <alignment horizontal="left" vertical="top" wrapText="1"/>
    </xf>
    <xf fontId="6" fillId="7" borderId="9" numFmtId="0" xfId="0" applyFont="1" applyFill="1" applyBorder="1" applyAlignment="1">
      <alignment wrapText="1"/>
    </xf>
    <xf fontId="6" fillId="7" borderId="10" numFmtId="160" xfId="0" applyNumberFormat="1" applyFont="1" applyFill="1" applyBorder="1" applyAlignment="1">
      <alignment horizontal="center" vertical="center" wrapText="1"/>
    </xf>
    <xf fontId="6" fillId="7" borderId="10" numFmtId="0" xfId="0" applyFont="1" applyFill="1" applyBorder="1" applyAlignment="1">
      <alignment horizontal="center" vertical="center" wrapText="1"/>
    </xf>
    <xf fontId="6" fillId="7" borderId="10" numFmtId="0" xfId="0" applyFont="1" applyFill="1" applyBorder="1" applyAlignment="1">
      <alignment horizontal="left" wrapText="1"/>
    </xf>
    <xf fontId="6" fillId="7" borderId="4" numFmtId="0" xfId="0" applyFont="1" applyFill="1" applyBorder="1" applyAlignment="1">
      <alignment horizontal="left" wrapText="1"/>
    </xf>
    <xf fontId="6" fillId="7" borderId="37" numFmtId="160" xfId="0" applyNumberFormat="1" applyFont="1" applyFill="1" applyBorder="1" applyAlignment="1">
      <alignment horizontal="center" vertical="center" wrapText="1"/>
    </xf>
    <xf fontId="6" fillId="7" borderId="38" numFmtId="0" xfId="0" applyFont="1" applyFill="1" applyBorder="1" applyAlignment="1">
      <alignment horizontal="center" vertical="center" wrapText="1"/>
    </xf>
    <xf fontId="6" fillId="7" borderId="5" numFmtId="0" xfId="0" applyFont="1" applyFill="1" applyBorder="1" applyAlignment="1">
      <alignment horizontal="left" wrapText="1"/>
    </xf>
    <xf fontId="6" fillId="7" borderId="8" numFmtId="0" xfId="0" applyFont="1" applyFill="1" applyBorder="1" applyAlignment="1">
      <alignment horizontal="left" wrapText="1"/>
    </xf>
    <xf fontId="6" fillId="0" borderId="3" numFmtId="0" xfId="0" applyFont="1" applyBorder="1" applyAlignment="1">
      <alignment horizontal="left" vertical="top"/>
    </xf>
    <xf fontId="9" fillId="3" borderId="11" numFmtId="0" xfId="17" applyFont="1" applyFill="1" applyBorder="1" applyAlignment="1">
      <alignment horizontal="left" vertical="top"/>
    </xf>
    <xf fontId="9" fillId="3" borderId="39" numFmtId="0" xfId="17" applyFont="1" applyFill="1" applyBorder="1" applyAlignment="1">
      <alignment horizontal="left" vertical="top" wrapText="1"/>
    </xf>
    <xf fontId="9" fillId="3" borderId="1" numFmtId="49" xfId="17" applyNumberFormat="1" applyFont="1" applyFill="1" applyBorder="1" applyAlignment="1">
      <alignment horizontal="left" vertical="top"/>
    </xf>
    <xf fontId="9" fillId="3" borderId="1" numFmtId="0" xfId="17" applyFont="1" applyFill="1" applyBorder="1" applyAlignment="1">
      <alignment horizontal="left" vertical="top"/>
    </xf>
    <xf fontId="9" fillId="3" borderId="1" numFmtId="0" xfId="17" applyFont="1" applyFill="1" applyBorder="1" applyAlignment="1">
      <alignment horizontal="left" vertical="top" wrapText="1"/>
    </xf>
    <xf fontId="9" fillId="3" borderId="23" numFmtId="0" xfId="17" applyFont="1" applyFill="1" applyBorder="1" applyAlignment="1">
      <alignment horizontal="left" vertical="top" wrapText="1"/>
    </xf>
    <xf fontId="9" fillId="3" borderId="11" numFmtId="4" xfId="17" applyNumberFormat="1" applyFont="1" applyFill="1" applyBorder="1" applyAlignment="1">
      <alignment horizontal="left" vertical="top"/>
    </xf>
    <xf fontId="9" fillId="3" borderId="11" numFmtId="0" xfId="17" applyFont="1" applyFill="1" applyBorder="1" applyAlignment="1">
      <alignment horizontal="left" wrapText="1"/>
    </xf>
    <xf fontId="9" fillId="3" borderId="11" numFmtId="160" xfId="17" applyNumberFormat="1" applyFont="1" applyFill="1" applyBorder="1" applyAlignment="1">
      <alignment horizontal="center" vertical="center" wrapText="1"/>
    </xf>
    <xf fontId="9" fillId="3" borderId="5" numFmtId="0" xfId="17" applyFont="1" applyFill="1" applyBorder="1" applyAlignment="1">
      <alignment horizontal="center" vertical="center" wrapText="1"/>
    </xf>
    <xf fontId="9" fillId="3" borderId="2" numFmtId="0" xfId="17" applyFont="1" applyFill="1" applyBorder="1" applyAlignment="1">
      <alignment horizontal="left" wrapText="1"/>
    </xf>
    <xf fontId="9" fillId="3" borderId="6" numFmtId="0" xfId="17" applyFont="1" applyFill="1" applyBorder="1" applyAlignment="1">
      <alignment horizontal="left" vertical="top"/>
    </xf>
    <xf fontId="9" fillId="3" borderId="0" numFmtId="0" xfId="17" applyFont="1" applyFill="1" applyAlignment="1">
      <alignment horizontal="left" vertical="top" wrapText="1"/>
    </xf>
    <xf fontId="9" fillId="3" borderId="16" numFmtId="0" xfId="17" applyFont="1" applyFill="1" applyBorder="1" applyAlignment="1">
      <alignment horizontal="left" vertical="top"/>
    </xf>
    <xf fontId="9" fillId="3" borderId="40" numFmtId="0" xfId="17" applyFont="1" applyFill="1" applyBorder="1" applyAlignment="1">
      <alignment horizontal="left" wrapText="1"/>
    </xf>
    <xf fontId="9" fillId="3" borderId="6" numFmtId="160" xfId="17" applyNumberFormat="1" applyFont="1" applyFill="1" applyBorder="1" applyAlignment="1">
      <alignment horizontal="center" vertical="center" wrapText="1"/>
    </xf>
    <xf fontId="9" fillId="3" borderId="6" numFmtId="0" xfId="17" applyFont="1" applyFill="1" applyBorder="1" applyAlignment="1">
      <alignment horizontal="center" vertical="center" wrapText="1"/>
    </xf>
    <xf fontId="9" fillId="3" borderId="6" numFmtId="0" xfId="17" applyFont="1" applyFill="1" applyBorder="1" applyAlignment="1">
      <alignment horizontal="left" wrapText="1"/>
    </xf>
    <xf fontId="9" fillId="3" borderId="10" numFmtId="0" xfId="17" applyFont="1" applyFill="1" applyBorder="1" applyAlignment="1">
      <alignment horizontal="left" vertical="top"/>
    </xf>
    <xf fontId="9" fillId="3" borderId="8" numFmtId="0" xfId="17" applyFont="1" applyFill="1" applyBorder="1" applyAlignment="1">
      <alignment horizontal="left" vertical="top" wrapText="1"/>
    </xf>
    <xf fontId="9" fillId="3" borderId="9" numFmtId="0" xfId="17" applyFont="1" applyFill="1" applyBorder="1" applyAlignment="1">
      <alignment horizontal="left" wrapText="1"/>
    </xf>
    <xf fontId="9" fillId="3" borderId="10" numFmtId="160" xfId="17" applyNumberFormat="1" applyFont="1" applyFill="1" applyBorder="1" applyAlignment="1">
      <alignment horizontal="center" vertical="center" wrapText="1"/>
    </xf>
    <xf fontId="9" fillId="3" borderId="10" numFmtId="0" xfId="17" applyFont="1" applyFill="1" applyBorder="1" applyAlignment="1">
      <alignment horizontal="center" vertical="center" wrapText="1"/>
    </xf>
    <xf fontId="9" fillId="3" borderId="10" numFmtId="0" xfId="17" applyFont="1" applyFill="1" applyBorder="1" applyAlignment="1">
      <alignment horizontal="left" wrapText="1"/>
    </xf>
    <xf fontId="6" fillId="0" borderId="6" numFmtId="0" xfId="0" applyFont="1" applyBorder="1" applyAlignment="1">
      <alignment horizontal="left" vertical="top"/>
    </xf>
    <xf fontId="6" fillId="0" borderId="6" numFmtId="0" xfId="0" applyFont="1" applyBorder="1" applyAlignment="1">
      <alignment horizontal="left" vertical="top" wrapText="1"/>
    </xf>
    <xf fontId="6" fillId="0" borderId="41" numFmtId="0" xfId="0" applyFont="1" applyBorder="1" applyAlignment="1">
      <alignment horizontal="left" vertical="top"/>
    </xf>
    <xf fontId="6" fillId="7" borderId="40" numFmtId="0" xfId="0" applyFont="1" applyFill="1" applyBorder="1" applyAlignment="1">
      <alignment wrapText="1"/>
    </xf>
    <xf fontId="6" fillId="7" borderId="6" numFmtId="160" xfId="0" applyNumberFormat="1" applyFont="1" applyFill="1" applyBorder="1" applyAlignment="1">
      <alignment horizontal="center" vertical="center" wrapText="1"/>
    </xf>
    <xf fontId="6" fillId="0" borderId="37" numFmtId="0" xfId="0" applyFont="1" applyBorder="1" applyAlignment="1">
      <alignment horizontal="left" vertical="top"/>
    </xf>
    <xf fontId="6" fillId="0" borderId="42" numFmtId="0" xfId="0" applyFont="1" applyBorder="1" applyAlignment="1">
      <alignment horizontal="left" vertical="top" wrapText="1"/>
    </xf>
    <xf fontId="6" fillId="0" borderId="43" numFmtId="0" xfId="0" applyFont="1" applyBorder="1" applyAlignment="1">
      <alignment horizontal="left" vertical="top" wrapText="1"/>
    </xf>
    <xf fontId="6" fillId="0" borderId="44" numFmtId="0" xfId="0" applyFont="1" applyBorder="1" applyAlignment="1">
      <alignment horizontal="left" vertical="top"/>
    </xf>
    <xf fontId="6" fillId="7" borderId="42" numFmtId="0" xfId="0" applyFont="1" applyFill="1" applyBorder="1" applyAlignment="1">
      <alignment horizontal="left" wrapText="1"/>
    </xf>
    <xf fontId="6" fillId="7" borderId="45" numFmtId="160" xfId="0" applyNumberFormat="1" applyFont="1" applyFill="1" applyBorder="1" applyAlignment="1">
      <alignment horizontal="center" vertical="center" wrapText="1"/>
    </xf>
    <xf fontId="6" fillId="0" borderId="40" numFmtId="0" xfId="0" applyFont="1" applyBorder="1" applyAlignment="1">
      <alignment horizontal="left" vertical="top" wrapText="1"/>
    </xf>
    <xf fontId="6" fillId="7" borderId="40" numFmtId="0" xfId="0" applyFont="1" applyFill="1" applyBorder="1" applyAlignment="1">
      <alignment horizontal="left" wrapText="1"/>
    </xf>
    <xf fontId="6" fillId="7" borderId="6" numFmtId="0" xfId="0" applyFont="1" applyFill="1" applyBorder="1" applyAlignment="1">
      <alignment horizontal="center" vertical="center" wrapText="1"/>
    </xf>
    <xf fontId="6" fillId="0" borderId="13" numFmtId="0" xfId="0" applyFont="1" applyBorder="1" applyAlignment="1">
      <alignment horizontal="left" vertical="top"/>
    </xf>
    <xf fontId="6" fillId="0" borderId="33" numFmtId="0" xfId="0" applyFont="1" applyBorder="1" applyAlignment="1">
      <alignment horizontal="left" vertical="top" wrapText="1"/>
    </xf>
    <xf fontId="6" fillId="5" borderId="16" numFmtId="0" xfId="1" applyFont="1" applyFill="1" applyBorder="1" applyAlignment="1">
      <alignment horizontal="left" vertical="top"/>
    </xf>
    <xf fontId="6" fillId="5" borderId="11" numFmtId="4" xfId="1" applyNumberFormat="1" applyFont="1" applyFill="1" applyBorder="1" applyAlignment="1">
      <alignment horizontal="left" vertical="top"/>
    </xf>
    <xf fontId="6" fillId="5" borderId="11" numFmtId="0" xfId="1" applyFont="1" applyFill="1" applyBorder="1" applyAlignment="1">
      <alignment horizontal="left" vertical="top"/>
    </xf>
    <xf fontId="6" fillId="7" borderId="23" numFmtId="0" xfId="0" applyFont="1" applyFill="1" applyBorder="1" applyAlignment="1">
      <alignment wrapText="1"/>
    </xf>
    <xf fontId="6" fillId="7" borderId="13" numFmtId="160" xfId="0" applyNumberFormat="1" applyFont="1" applyFill="1" applyBorder="1" applyAlignment="1">
      <alignment horizontal="center" vertical="center" wrapText="1"/>
    </xf>
    <xf fontId="6" fillId="7" borderId="11" numFmtId="0" xfId="0" applyFont="1" applyFill="1" applyBorder="1" applyAlignment="1">
      <alignment horizontal="center" vertical="center" wrapText="1"/>
    </xf>
    <xf fontId="6" fillId="0" borderId="14" numFmtId="0" xfId="0" applyFont="1" applyBorder="1" applyAlignment="1">
      <alignment horizontal="left" vertical="top"/>
    </xf>
    <xf fontId="6" fillId="0" borderId="34" numFmtId="0" xfId="0" applyFont="1" applyBorder="1" applyAlignment="1">
      <alignment horizontal="left" vertical="top" wrapText="1"/>
    </xf>
    <xf fontId="6" fillId="7" borderId="14" numFmtId="160" xfId="0" applyNumberFormat="1" applyFont="1" applyFill="1" applyBorder="1" applyAlignment="1">
      <alignment horizontal="center" vertical="center" wrapText="1"/>
    </xf>
    <xf fontId="6" fillId="5" borderId="16" numFmtId="0" xfId="1" applyFont="1" applyFill="1" applyBorder="1" applyAlignment="1">
      <alignment horizontal="left" vertical="top" wrapText="1"/>
    </xf>
    <xf fontId="6" fillId="5" borderId="11" numFmtId="0" xfId="1" applyFont="1" applyFill="1" applyBorder="1" applyAlignment="1">
      <alignment horizontal="left" vertical="top" wrapText="1"/>
    </xf>
    <xf fontId="6" fillId="0" borderId="15" numFmtId="0" xfId="0" applyFont="1" applyBorder="1" applyAlignment="1">
      <alignment horizontal="left" vertical="top"/>
    </xf>
    <xf fontId="6" fillId="0" borderId="35" numFmtId="0" xfId="0" applyFont="1" applyBorder="1" applyAlignment="1">
      <alignment horizontal="left" vertical="top" wrapText="1"/>
    </xf>
    <xf fontId="6" fillId="7" borderId="15" numFmtId="160" xfId="0" applyNumberFormat="1" applyFont="1" applyFill="1" applyBorder="1" applyAlignment="1">
      <alignment horizontal="center" vertical="center" wrapText="1"/>
    </xf>
    <xf fontId="6" fillId="7" borderId="9" numFmtId="0" xfId="0" applyFont="1" applyFill="1" applyBorder="1" applyAlignment="1">
      <alignment horizontal="left" wrapText="1"/>
    </xf>
    <xf fontId="6" fillId="5" borderId="11" numFmtId="4" xfId="1" applyNumberFormat="1" applyFont="1" applyFill="1" applyBorder="1" applyAlignment="1">
      <alignment horizontal="left" vertical="top" wrapText="1"/>
    </xf>
    <xf fontId="6" fillId="7" borderId="11" numFmtId="160" xfId="0" applyNumberFormat="1" applyFont="1" applyFill="1" applyBorder="1" applyAlignment="1">
      <alignment horizontal="center" vertical="center" wrapText="1"/>
    </xf>
    <xf fontId="6" fillId="7" borderId="11" numFmtId="160" xfId="0" applyNumberFormat="1" applyFont="1" applyFill="1" applyBorder="1" applyAlignment="1">
      <alignment horizontal="left" wrapText="1"/>
    </xf>
    <xf fontId="6" fillId="0" borderId="21" numFmtId="0" xfId="0" applyFont="1" applyBorder="1" applyAlignment="1">
      <alignment horizontal="left" vertical="top" wrapText="1"/>
    </xf>
    <xf fontId="6" fillId="7" borderId="11" numFmtId="160" xfId="0" applyNumberFormat="1" applyFont="1" applyFill="1" applyBorder="1" applyAlignment="1">
      <alignment horizontal="left" vertical="top" wrapText="1"/>
    </xf>
    <xf fontId="6" fillId="7" borderId="13" numFmtId="160" xfId="0" applyNumberFormat="1" applyFont="1" applyFill="1" applyBorder="1" applyAlignment="1">
      <alignment horizontal="left" wrapText="1"/>
    </xf>
    <xf fontId="6" fillId="7" borderId="15" numFmtId="160" xfId="0" applyNumberFormat="1" applyFont="1" applyFill="1" applyBorder="1" applyAlignment="1">
      <alignment horizontal="left" wrapText="1"/>
    </xf>
    <xf fontId="9" fillId="3" borderId="13" numFmtId="0" xfId="17" applyFont="1" applyFill="1" applyBorder="1" applyAlignment="1">
      <alignment horizontal="left" vertical="top"/>
    </xf>
    <xf fontId="9" fillId="3" borderId="33" numFmtId="0" xfId="17" applyFont="1" applyFill="1" applyBorder="1" applyAlignment="1">
      <alignment horizontal="left" vertical="top" wrapText="1"/>
    </xf>
    <xf fontId="9" fillId="3" borderId="25" numFmtId="0" xfId="17" applyFont="1" applyFill="1" applyBorder="1" applyAlignment="1">
      <alignment horizontal="left" wrapText="1"/>
    </xf>
    <xf fontId="9" fillId="3" borderId="11" numFmtId="0" xfId="17" applyFont="1" applyFill="1" applyBorder="1" applyAlignment="1">
      <alignment horizontal="center" vertical="center" wrapText="1"/>
    </xf>
    <xf fontId="9" fillId="3" borderId="11" numFmtId="160" xfId="17" applyNumberFormat="1" applyFont="1" applyFill="1" applyBorder="1" applyAlignment="1">
      <alignment horizontal="left" wrapText="1"/>
    </xf>
    <xf fontId="9" fillId="3" borderId="15" numFmtId="0" xfId="17" applyFont="1" applyFill="1" applyBorder="1" applyAlignment="1">
      <alignment horizontal="left" vertical="top"/>
    </xf>
    <xf fontId="9" fillId="3" borderId="35" numFmtId="0" xfId="17" applyFont="1" applyFill="1" applyBorder="1" applyAlignment="1">
      <alignment horizontal="left" vertical="top" wrapText="1"/>
    </xf>
    <xf fontId="9" fillId="3" borderId="46" numFmtId="0" xfId="17" applyFont="1" applyFill="1" applyBorder="1" applyAlignment="1">
      <alignment horizontal="left" wrapText="1"/>
    </xf>
    <xf fontId="6" fillId="0" borderId="21" numFmtId="0" xfId="0" applyFont="1" applyBorder="1" applyAlignment="1">
      <alignment horizontal="left" vertical="top"/>
    </xf>
    <xf fontId="6" fillId="0" borderId="33" numFmtId="0" xfId="0" applyFont="1" applyBorder="1" applyAlignment="1">
      <alignment horizontal="left" vertical="top"/>
    </xf>
    <xf fontId="9" fillId="3" borderId="11" numFmtId="4" xfId="17" applyNumberFormat="1" applyFont="1" applyFill="1" applyBorder="1" applyAlignment="1">
      <alignment horizontal="left" vertical="top" wrapText="1"/>
    </xf>
    <xf fontId="9" fillId="3" borderId="23" numFmtId="0" xfId="17" applyFont="1" applyFill="1" applyBorder="1" applyAlignment="1">
      <alignment wrapText="1"/>
    </xf>
    <xf fontId="9" fillId="3" borderId="11" numFmtId="160" xfId="17" applyNumberFormat="1" applyFont="1" applyFill="1" applyBorder="1" applyAlignment="1">
      <alignment vertical="center" wrapText="1"/>
    </xf>
    <xf fontId="9" fillId="3" borderId="11" numFmtId="0" xfId="17" applyFont="1" applyFill="1" applyBorder="1" applyAlignment="1">
      <alignment vertical="center" wrapText="1"/>
    </xf>
    <xf fontId="9" fillId="3" borderId="11" numFmtId="160" xfId="17" applyNumberFormat="1" applyFont="1" applyFill="1" applyBorder="1" applyAlignment="1">
      <alignment wrapText="1"/>
    </xf>
    <xf fontId="6" fillId="0" borderId="34" numFmtId="0" xfId="0" applyFont="1" applyBorder="1" applyAlignment="1">
      <alignment horizontal="left" vertical="top"/>
    </xf>
    <xf fontId="6" fillId="7" borderId="25" numFmtId="0" xfId="0" applyFont="1" applyFill="1" applyBorder="1" applyAlignment="1">
      <alignment horizontal="left" wrapText="1"/>
    </xf>
    <xf fontId="6" fillId="0" borderId="35" numFmtId="0" xfId="0" applyFont="1" applyBorder="1" applyAlignment="1">
      <alignment horizontal="left" vertical="top"/>
    </xf>
    <xf fontId="6" fillId="7" borderId="46" numFmtId="0" xfId="0" applyFont="1" applyFill="1" applyBorder="1" applyAlignment="1">
      <alignment horizontal="left" wrapText="1"/>
    </xf>
    <xf fontId="6" fillId="5" borderId="3" numFmtId="0" xfId="1" applyFont="1" applyFill="1" applyBorder="1" applyAlignment="1">
      <alignment horizontal="left" vertical="top"/>
    </xf>
    <xf fontId="9" fillId="3" borderId="11" numFmtId="160" xfId="17" applyNumberFormat="1" applyFont="1" applyFill="1" applyBorder="1" applyAlignment="1">
      <alignment horizontal="left" vertical="top" wrapText="1"/>
    </xf>
    <xf fontId="9" fillId="3" borderId="11" numFmtId="0" xfId="17" applyFont="1" applyFill="1" applyBorder="1" applyAlignment="1">
      <alignment horizontal="left" vertical="top" wrapText="1"/>
    </xf>
    <xf fontId="6" fillId="5" borderId="7" numFmtId="0" xfId="1" applyFont="1" applyFill="1" applyBorder="1" applyAlignment="1">
      <alignment horizontal="left" vertical="top"/>
    </xf>
    <xf fontId="9" fillId="3" borderId="33" numFmtId="0" xfId="17" applyFont="1" applyFill="1" applyBorder="1" applyAlignment="1">
      <alignment horizontal="left" vertical="top"/>
    </xf>
    <xf fontId="9" fillId="3" borderId="16" numFmtId="0" xfId="17" applyFont="1" applyFill="1" applyBorder="1" applyAlignment="1">
      <alignment horizontal="left" vertical="top" wrapText="1"/>
    </xf>
    <xf fontId="9" fillId="3" borderId="14" numFmtId="0" xfId="17" applyFont="1" applyFill="1" applyBorder="1" applyAlignment="1">
      <alignment horizontal="left" vertical="top"/>
    </xf>
    <xf fontId="9" fillId="3" borderId="34" numFmtId="0" xfId="17" applyFont="1" applyFill="1" applyBorder="1" applyAlignment="1">
      <alignment horizontal="left" vertical="top"/>
    </xf>
    <xf fontId="9" fillId="3" borderId="47" numFmtId="0" xfId="17" applyFont="1" applyFill="1" applyBorder="1" applyAlignment="1">
      <alignment horizontal="left" wrapText="1"/>
    </xf>
    <xf fontId="9" fillId="3" borderId="35" numFmtId="0" xfId="17" applyFont="1" applyFill="1" applyBorder="1" applyAlignment="1">
      <alignment horizontal="left" vertical="top"/>
    </xf>
    <xf fontId="6" fillId="5" borderId="2" numFmtId="0" xfId="1" applyFont="1" applyFill="1" applyBorder="1" applyAlignment="1">
      <alignment horizontal="left" vertical="top" wrapText="1"/>
    </xf>
    <xf fontId="6" fillId="5" borderId="3" numFmtId="0" xfId="1" applyFont="1" applyFill="1" applyBorder="1" applyAlignment="1">
      <alignment horizontal="left" vertical="top" wrapText="1"/>
    </xf>
    <xf fontId="6" fillId="5" borderId="8" numFmtId="0" xfId="1" applyFont="1" applyFill="1" applyBorder="1" applyAlignment="1">
      <alignment horizontal="left" vertical="top" wrapText="1"/>
    </xf>
    <xf fontId="6" fillId="5" borderId="7" numFmtId="0" xfId="1" applyFont="1" applyFill="1" applyBorder="1" applyAlignment="1">
      <alignment horizontal="left" vertical="top" wrapText="1"/>
    </xf>
    <xf fontId="6" fillId="0" borderId="37" numFmtId="0" xfId="0" applyFont="1" applyBorder="1" applyAlignment="1">
      <alignment horizontal="left" vertical="top" wrapText="1"/>
    </xf>
    <xf fontId="6" fillId="7" borderId="13" numFmtId="0" xfId="0" applyFont="1" applyFill="1" applyBorder="1" applyAlignment="1">
      <alignment horizontal="center" vertical="center" wrapText="1"/>
    </xf>
    <xf fontId="6" fillId="0" borderId="48" numFmtId="0" xfId="0" applyFont="1" applyBorder="1" applyAlignment="1">
      <alignment horizontal="left" vertical="top" wrapText="1"/>
    </xf>
    <xf fontId="6" fillId="7" borderId="15" numFmtId="0" xfId="0" applyFont="1" applyFill="1" applyBorder="1" applyAlignment="1">
      <alignment horizontal="center" vertical="center" wrapText="1"/>
    </xf>
    <xf fontId="6" fillId="0" borderId="49" numFmtId="0" xfId="0" applyFont="1" applyBorder="1" applyAlignment="1">
      <alignment horizontal="left" vertical="top" wrapText="1"/>
    </xf>
    <xf fontId="3" fillId="3" borderId="1" numFmtId="0" xfId="17" applyFont="1" applyFill="1" applyBorder="1" applyAlignment="1">
      <alignment horizontal="left" vertical="top" wrapText="1"/>
    </xf>
    <xf fontId="3" fillId="3" borderId="11" numFmtId="160" xfId="17" applyNumberFormat="1" applyFont="1" applyFill="1" applyBorder="1" applyAlignment="1">
      <alignment vertical="center" wrapText="1"/>
    </xf>
    <xf fontId="3" fillId="3" borderId="11" numFmtId="0" xfId="17" applyFont="1" applyFill="1" applyBorder="1" applyAlignment="1">
      <alignment vertical="center" wrapText="1"/>
    </xf>
    <xf fontId="0" fillId="7" borderId="11" numFmtId="0" xfId="0" applyFill="1" applyBorder="1" applyAlignment="1">
      <alignment horizontal="left" vertical="top"/>
    </xf>
    <xf fontId="6" fillId="7" borderId="11" numFmtId="0" xfId="0" applyFont="1" applyFill="1" applyBorder="1" applyAlignment="1">
      <alignment horizontal="left" vertical="top" wrapText="1"/>
    </xf>
    <xf fontId="6" fillId="7" borderId="12" numFmtId="1" xfId="1" applyNumberFormat="1" applyFont="1" applyFill="1" applyBorder="1" applyAlignment="1">
      <alignment horizontal="left" vertical="top"/>
    </xf>
    <xf fontId="6" fillId="7" borderId="1" numFmtId="0" xfId="1" applyFont="1" applyFill="1" applyBorder="1" applyAlignment="1">
      <alignment horizontal="left" vertical="top"/>
    </xf>
    <xf fontId="6" fillId="7" borderId="1" numFmtId="0" xfId="1" applyFont="1" applyFill="1" applyBorder="1" applyAlignment="1">
      <alignment horizontal="left" vertical="top" wrapText="1"/>
    </xf>
    <xf fontId="6" fillId="7" borderId="10" numFmtId="0" xfId="1" applyFont="1" applyFill="1" applyBorder="1" applyAlignment="1">
      <alignment horizontal="left" vertical="top" wrapText="1"/>
    </xf>
    <xf fontId="6" fillId="7" borderId="16" numFmtId="0" xfId="1" applyFont="1" applyFill="1" applyBorder="1" applyAlignment="1">
      <alignment horizontal="left" vertical="top" wrapText="1"/>
    </xf>
    <xf fontId="6" fillId="7" borderId="11" numFmtId="0" xfId="1" applyFont="1" applyFill="1" applyBorder="1" applyAlignment="1">
      <alignment horizontal="left" vertical="top"/>
    </xf>
    <xf fontId="6" fillId="7" borderId="9" numFmtId="0" xfId="0" applyFont="1" applyFill="1" applyBorder="1" applyAlignment="1">
      <alignment horizontal="left" vertical="top" wrapText="1"/>
    </xf>
    <xf fontId="6" fillId="7" borderId="1" numFmtId="1" xfId="1" applyNumberFormat="1" applyFont="1" applyFill="1" applyBorder="1" applyAlignment="1">
      <alignment horizontal="left" vertical="top"/>
    </xf>
    <xf fontId="6" fillId="7" borderId="50" numFmtId="0" xfId="0" applyFont="1" applyFill="1" applyBorder="1" applyAlignment="1">
      <alignment horizontal="center" vertical="center" wrapText="1"/>
    </xf>
    <xf fontId="6" fillId="7" borderId="12" numFmtId="0" xfId="0" applyFont="1" applyFill="1" applyBorder="1" applyAlignment="1">
      <alignment horizontal="left" vertical="top" wrapText="1"/>
    </xf>
    <xf fontId="6" fillId="7" borderId="51" numFmtId="0" xfId="0" applyFont="1" applyFill="1" applyBorder="1" applyAlignment="1">
      <alignment horizontal="center" vertical="center" wrapText="1"/>
    </xf>
    <xf fontId="6" fillId="7" borderId="5" numFmtId="0" xfId="0" applyFont="1" applyFill="1" applyBorder="1" applyAlignment="1">
      <alignment horizontal="left" vertical="top" wrapText="1"/>
    </xf>
    <xf fontId="6" fillId="7" borderId="42" numFmtId="160" xfId="0" applyNumberFormat="1" applyFont="1" applyFill="1" applyBorder="1" applyAlignment="1">
      <alignment horizontal="center" vertical="center" wrapText="1"/>
    </xf>
    <xf fontId="6" fillId="7" borderId="3" numFmtId="0" xfId="0" applyFont="1" applyFill="1" applyBorder="1" applyAlignment="1">
      <alignment horizontal="center" vertical="center" wrapText="1"/>
    </xf>
    <xf fontId="6" fillId="7" borderId="9" numFmtId="0" xfId="0" applyFont="1" applyFill="1" applyBorder="1" applyAlignment="1">
      <alignment horizontal="center" vertical="center" wrapText="1"/>
    </xf>
    <xf fontId="6" fillId="7" borderId="52" numFmtId="0" xfId="0" applyFont="1" applyFill="1" applyBorder="1" applyAlignment="1">
      <alignment horizontal="center" vertical="center" wrapText="1"/>
    </xf>
    <xf fontId="6" fillId="7" borderId="36" numFmtId="160" xfId="0" applyNumberFormat="1" applyFont="1" applyFill="1" applyBorder="1" applyAlignment="1">
      <alignment horizontal="center" vertical="center" wrapText="1"/>
    </xf>
    <xf fontId="6" fillId="7" borderId="40" numFmtId="0" xfId="0" applyFont="1" applyFill="1" applyBorder="1" applyAlignment="1">
      <alignment horizontal="left" vertical="top" wrapText="1"/>
    </xf>
    <xf fontId="6" fillId="7" borderId="47" numFmtId="0" xfId="0" applyFont="1" applyFill="1" applyBorder="1" applyAlignment="1">
      <alignment horizontal="center" vertical="center" wrapText="1"/>
    </xf>
    <xf fontId="6" fillId="7" borderId="53" numFmtId="0" xfId="0" applyFont="1" applyFill="1" applyBorder="1" applyAlignment="1">
      <alignment horizontal="center" vertical="center" wrapText="1"/>
    </xf>
    <xf fontId="6" fillId="7" borderId="54" numFmtId="0" xfId="0" applyFont="1" applyFill="1" applyBorder="1" applyAlignment="1">
      <alignment horizontal="left" vertical="top" wrapText="1"/>
    </xf>
    <xf fontId="6" fillId="7" borderId="54" numFmtId="160" xfId="0" applyNumberFormat="1" applyFont="1" applyFill="1" applyBorder="1" applyAlignment="1">
      <alignment horizontal="center" vertical="center" wrapText="1"/>
    </xf>
    <xf fontId="6" fillId="7" borderId="55" numFmtId="0" xfId="0" applyFont="1" applyFill="1" applyBorder="1" applyAlignment="1">
      <alignment horizontal="center" vertical="center" wrapText="1"/>
    </xf>
    <xf fontId="6" fillId="7" borderId="56" numFmtId="0" xfId="0" applyFont="1" applyFill="1" applyBorder="1" applyAlignment="1">
      <alignment horizontal="left" vertical="top" wrapText="1"/>
    </xf>
    <xf fontId="6" fillId="7" borderId="21" numFmtId="160" xfId="0" applyNumberFormat="1" applyFont="1" applyFill="1" applyBorder="1" applyAlignment="1">
      <alignment horizontal="center" vertical="center" wrapText="1"/>
    </xf>
    <xf fontId="6" fillId="7" borderId="21" numFmtId="0" xfId="0" applyFont="1" applyFill="1" applyBorder="1" applyAlignment="1">
      <alignment horizontal="center" vertical="center" wrapText="1"/>
    </xf>
    <xf fontId="6" fillId="7" borderId="57" numFmtId="0" xfId="0" applyFont="1" applyFill="1" applyBorder="1" applyAlignment="1">
      <alignment horizontal="left" vertical="top" wrapText="1"/>
    </xf>
    <xf fontId="6" fillId="7" borderId="56" numFmtId="160" xfId="0" applyNumberFormat="1" applyFont="1" applyFill="1" applyBorder="1" applyAlignment="1">
      <alignment horizontal="center" vertical="center" wrapText="1"/>
    </xf>
    <xf fontId="6" fillId="7" borderId="44" numFmtId="0" xfId="0" applyFont="1" applyFill="1" applyBorder="1" applyAlignment="1">
      <alignment horizontal="center" vertical="center" wrapText="1"/>
    </xf>
    <xf fontId="6" fillId="7" borderId="16" numFmtId="0" xfId="0" applyFont="1" applyFill="1" applyBorder="1" applyAlignment="1">
      <alignment horizontal="center" vertical="center" wrapText="1"/>
    </xf>
    <xf fontId="6" fillId="7" borderId="58" numFmtId="0" xfId="1" applyFont="1" applyFill="1" applyBorder="1" applyAlignment="1">
      <alignment horizontal="left" vertical="top" wrapText="1"/>
    </xf>
    <xf fontId="6" fillId="7" borderId="58" numFmtId="0" xfId="0" applyFont="1" applyFill="1" applyBorder="1" applyAlignment="1">
      <alignment horizontal="center" vertical="center" wrapText="1"/>
    </xf>
    <xf fontId="6" fillId="7" borderId="17" numFmtId="0" xfId="1" applyFont="1" applyFill="1" applyBorder="1" applyAlignment="1">
      <alignment horizontal="left" vertical="top" wrapText="1"/>
    </xf>
    <xf fontId="6" fillId="7" borderId="11" numFmtId="0" xfId="1" applyFont="1" applyFill="1" applyBorder="1" applyAlignment="1">
      <alignment horizontal="left" vertical="top" wrapText="1"/>
    </xf>
    <xf fontId="9" fillId="3" borderId="1" numFmtId="1" xfId="17" applyNumberFormat="1" applyFont="1" applyFill="1" applyBorder="1" applyAlignment="1">
      <alignment horizontal="left" vertical="top"/>
    </xf>
    <xf fontId="9" fillId="3" borderId="17" numFmtId="0" xfId="17" applyFont="1" applyFill="1" applyBorder="1" applyAlignment="1">
      <alignment horizontal="left" vertical="top" wrapText="1"/>
    </xf>
    <xf fontId="9" fillId="3" borderId="19" numFmtId="0" xfId="17" applyFont="1" applyFill="1" applyBorder="1" applyAlignment="1">
      <alignment horizontal="left" vertical="top" wrapText="1"/>
    </xf>
    <xf fontId="6" fillId="7" borderId="1" numFmtId="1" xfId="1" applyNumberFormat="1" applyFont="1" applyFill="1" applyBorder="1" applyAlignment="1">
      <alignment horizontal="left" vertical="top" wrapText="1"/>
    </xf>
    <xf fontId="6" fillId="7" borderId="16" numFmtId="1" xfId="1" applyNumberFormat="1" applyFont="1" applyFill="1" applyBorder="1" applyAlignment="1">
      <alignment horizontal="center" vertical="center" wrapText="1"/>
    </xf>
    <xf fontId="6" fillId="7" borderId="1" numFmtId="49" xfId="1" applyNumberFormat="1" applyFont="1" applyFill="1" applyBorder="1" applyAlignment="1">
      <alignment horizontal="left" vertical="top"/>
    </xf>
    <xf fontId="6" fillId="7" borderId="10" numFmtId="4" xfId="0" applyNumberFormat="1" applyFont="1" applyFill="1" applyBorder="1" applyAlignment="1">
      <alignment horizontal="left" vertical="top"/>
    </xf>
    <xf fontId="6" fillId="7" borderId="10" numFmtId="0" xfId="0" applyFont="1" applyFill="1" applyBorder="1" applyAlignment="1">
      <alignment horizontal="left" vertical="top"/>
    </xf>
    <xf fontId="6" fillId="7" borderId="1" numFmtId="4" xfId="0" applyNumberFormat="1" applyFont="1" applyFill="1" applyBorder="1" applyAlignment="1">
      <alignment horizontal="left" vertical="top"/>
    </xf>
    <xf fontId="6" fillId="7" borderId="25" numFmtId="160" xfId="0" applyNumberFormat="1" applyFont="1" applyFill="1" applyBorder="1" applyAlignment="1">
      <alignment horizontal="center" vertical="center" wrapText="1"/>
    </xf>
    <xf fontId="6" fillId="7" borderId="46" numFmtId="0" xfId="0" applyFont="1" applyFill="1" applyBorder="1" applyAlignment="1">
      <alignment horizontal="center" vertical="center" wrapText="1"/>
    </xf>
    <xf fontId="6" fillId="7" borderId="7" numFmtId="0" xfId="0" applyFont="1" applyFill="1" applyBorder="1" applyAlignment="1">
      <alignment horizontal="center" vertical="center" wrapText="1"/>
    </xf>
    <xf fontId="6" fillId="7" borderId="5" numFmtId="160" xfId="0" applyNumberFormat="1" applyFont="1" applyFill="1" applyBorder="1" applyAlignment="1">
      <alignment horizontal="center" vertical="center" wrapText="1"/>
    </xf>
    <xf fontId="6" fillId="7" borderId="59" numFmtId="0" xfId="0" applyFont="1" applyFill="1" applyBorder="1" applyAlignment="1">
      <alignment horizontal="center" vertical="center" wrapText="1"/>
    </xf>
    <xf fontId="6" fillId="5" borderId="5" numFmtId="0" xfId="0" applyFont="1" applyFill="1" applyBorder="1" applyAlignment="1">
      <alignment horizontal="left" vertical="top" wrapText="1"/>
    </xf>
    <xf fontId="6" fillId="5" borderId="1" numFmtId="1" xfId="1" applyNumberFormat="1" applyFont="1" applyFill="1" applyBorder="1" applyAlignment="1">
      <alignment horizontal="left" vertical="top"/>
    </xf>
    <xf fontId="6" fillId="5" borderId="1" numFmtId="4" xfId="0" applyNumberFormat="1" applyFont="1" applyFill="1" applyBorder="1" applyAlignment="1">
      <alignment horizontal="left" vertical="top"/>
    </xf>
    <xf fontId="6" fillId="7" borderId="33" numFmtId="160" xfId="0" applyNumberFormat="1" applyFont="1" applyFill="1" applyBorder="1" applyAlignment="1">
      <alignment horizontal="justify" vertical="top" wrapText="1"/>
    </xf>
    <xf fontId="6" fillId="7" borderId="33" numFmtId="160" xfId="0" applyNumberFormat="1" applyFont="1" applyFill="1" applyBorder="1" applyAlignment="1">
      <alignment horizontal="center" vertical="center" wrapText="1"/>
    </xf>
    <xf fontId="6" fillId="5" borderId="40" numFmtId="0" xfId="0" applyFont="1" applyFill="1" applyBorder="1" applyAlignment="1">
      <alignment horizontal="left" vertical="top" wrapText="1"/>
    </xf>
    <xf fontId="6" fillId="7" borderId="34" numFmtId="160" xfId="0" applyNumberFormat="1" applyFont="1" applyFill="1" applyBorder="1" applyAlignment="1">
      <alignment horizontal="justify" vertical="top" wrapText="1"/>
    </xf>
    <xf fontId="6" fillId="7" borderId="34" numFmtId="160" xfId="0" applyNumberFormat="1" applyFont="1" applyFill="1" applyBorder="1" applyAlignment="1">
      <alignment horizontal="center" vertical="center" wrapText="1"/>
    </xf>
    <xf fontId="6" fillId="7" borderId="14" numFmtId="0" xfId="0" applyFont="1" applyFill="1" applyBorder="1" applyAlignment="1">
      <alignment horizontal="center" vertical="center" wrapText="1"/>
    </xf>
    <xf fontId="6" fillId="5" borderId="9" numFmtId="0" xfId="0" applyFont="1" applyFill="1" applyBorder="1" applyAlignment="1">
      <alignment horizontal="left" vertical="top" wrapText="1"/>
    </xf>
    <xf fontId="6" fillId="7" borderId="35" numFmtId="160" xfId="0" applyNumberFormat="1" applyFont="1" applyFill="1" applyBorder="1" applyAlignment="1">
      <alignment horizontal="justify" vertical="top" wrapText="1"/>
    </xf>
    <xf fontId="6" fillId="7" borderId="35" numFmtId="160" xfId="0" applyNumberFormat="1" applyFont="1" applyFill="1" applyBorder="1" applyAlignment="1">
      <alignment horizontal="center" vertical="center" wrapText="1"/>
    </xf>
    <xf fontId="6" fillId="5" borderId="12" numFmtId="0" xfId="0" applyFont="1" applyFill="1" applyBorder="1" applyAlignment="1">
      <alignment horizontal="left" vertical="top" wrapText="1"/>
    </xf>
    <xf fontId="6" fillId="5" borderId="1" numFmtId="0" xfId="0" applyFont="1" applyFill="1" applyBorder="1" applyAlignment="1">
      <alignment horizontal="left" vertical="top"/>
    </xf>
    <xf fontId="6" fillId="7" borderId="21" numFmtId="160" xfId="0" applyNumberFormat="1" applyFont="1" applyFill="1" applyBorder="1" applyAlignment="1">
      <alignment horizontal="justify" vertical="top" wrapText="1"/>
    </xf>
    <xf fontId="6" fillId="7" borderId="11" numFmtId="160" xfId="0" applyNumberFormat="1" applyFont="1" applyFill="1" applyBorder="1" applyAlignment="1">
      <alignment horizontal="justify" vertical="top" wrapText="1"/>
    </xf>
    <xf fontId="6" fillId="7" borderId="13" numFmtId="160" xfId="0" applyNumberFormat="1" applyFont="1" applyFill="1" applyBorder="1" applyAlignment="1">
      <alignment horizontal="justify" vertical="top"/>
    </xf>
    <xf fontId="6" fillId="5" borderId="59" numFmtId="0" xfId="0" applyFont="1" applyFill="1" applyBorder="1" applyAlignment="1">
      <alignment horizontal="left" vertical="top" wrapText="1"/>
    </xf>
    <xf fontId="6" fillId="5" borderId="22" numFmtId="1" xfId="1" applyNumberFormat="1" applyFont="1" applyFill="1" applyBorder="1" applyAlignment="1">
      <alignment horizontal="left" vertical="top"/>
    </xf>
    <xf fontId="6" fillId="7" borderId="11" numFmtId="160" xfId="0" applyNumberFormat="1" applyFont="1" applyFill="1" applyBorder="1" applyAlignment="1">
      <alignment horizontal="justify" vertical="top"/>
    </xf>
    <xf fontId="6" fillId="5" borderId="11" numFmtId="0" xfId="0" applyFont="1" applyFill="1" applyBorder="1" applyAlignment="1">
      <alignment horizontal="left" vertical="top" wrapText="1"/>
    </xf>
    <xf fontId="6" fillId="5" borderId="19" numFmtId="1" xfId="1" applyNumberFormat="1" applyFont="1" applyFill="1" applyBorder="1" applyAlignment="1">
      <alignment horizontal="left" vertical="top"/>
    </xf>
    <xf fontId="6" fillId="5" borderId="30" numFmtId="0" xfId="1" applyFont="1" applyFill="1" applyBorder="1" applyAlignment="1">
      <alignment horizontal="left" vertical="top"/>
    </xf>
    <xf fontId="6" fillId="5" borderId="60" numFmtId="0" xfId="0" applyFont="1" applyFill="1" applyBorder="1" applyAlignment="1">
      <alignment horizontal="left" vertical="top" wrapText="1"/>
    </xf>
    <xf fontId="6" fillId="7" borderId="13" numFmtId="160" xfId="0" applyNumberFormat="1" applyFont="1" applyFill="1" applyBorder="1" applyAlignment="1">
      <alignment horizontal="justify" vertical="top" wrapText="1"/>
    </xf>
    <xf fontId="6" fillId="7" borderId="14" numFmtId="160" xfId="0" applyNumberFormat="1" applyFont="1" applyFill="1" applyBorder="1" applyAlignment="1">
      <alignment horizontal="justify" vertical="top" wrapText="1"/>
    </xf>
    <xf fontId="6" fillId="7" borderId="15" numFmtId="160" xfId="0" applyNumberFormat="1" applyFont="1" applyFill="1" applyBorder="1" applyAlignment="1">
      <alignment horizontal="justify" vertical="top" wrapText="1"/>
    </xf>
    <xf fontId="6" fillId="5" borderId="37" numFmtId="0" xfId="0" applyFont="1" applyFill="1" applyBorder="1" applyAlignment="1">
      <alignment horizontal="left" vertical="top" wrapText="1"/>
    </xf>
    <xf fontId="6" fillId="5" borderId="56" numFmtId="0" xfId="0" applyFont="1" applyFill="1" applyBorder="1" applyAlignment="1">
      <alignment horizontal="left" vertical="top" wrapText="1"/>
    </xf>
    <xf fontId="6" fillId="7" borderId="14" numFmtId="160" xfId="0" applyNumberFormat="1" applyFont="1" applyFill="1" applyBorder="1" applyAlignment="1">
      <alignment horizontal="justify" vertical="top"/>
    </xf>
    <xf fontId="6" fillId="7" borderId="15" numFmtId="160" xfId="0" applyNumberFormat="1" applyFont="1" applyFill="1" applyBorder="1" applyAlignment="1">
      <alignment horizontal="justify" vertical="top"/>
    </xf>
    <xf fontId="6" fillId="5" borderId="30" numFmtId="1" xfId="1" applyNumberFormat="1" applyFont="1" applyFill="1" applyBorder="1" applyAlignment="1">
      <alignment horizontal="left" vertical="top"/>
    </xf>
    <xf fontId="6" fillId="5" borderId="42" numFmtId="0" xfId="0" applyFont="1" applyFill="1" applyBorder="1" applyAlignment="1">
      <alignment horizontal="left" vertical="top" wrapText="1"/>
    </xf>
    <xf fontId="6" fillId="5" borderId="32" numFmtId="0" xfId="0" applyFont="1" applyFill="1" applyBorder="1" applyAlignment="1">
      <alignment horizontal="left" vertical="top" wrapText="1"/>
    </xf>
    <xf fontId="6" fillId="7" borderId="11" numFmtId="160" xfId="0" applyNumberFormat="1" applyFont="1" applyFill="1" applyBorder="1" applyAlignment="1">
      <alignment horizontal="justify" wrapText="1"/>
    </xf>
    <xf fontId="6" fillId="5" borderId="16" numFmtId="0" xfId="0" applyFont="1" applyFill="1" applyBorder="1" applyAlignment="1">
      <alignment horizontal="left" vertical="top"/>
    </xf>
    <xf fontId="6" fillId="5" borderId="54" numFmtId="0" xfId="0" applyFont="1" applyFill="1" applyBorder="1" applyAlignment="1">
      <alignment horizontal="left" vertical="top" wrapText="1"/>
    </xf>
    <xf fontId="6" fillId="5" borderId="13" numFmtId="0" xfId="0" applyFont="1" applyFill="1" applyBorder="1" applyAlignment="1">
      <alignment horizontal="left" vertical="top" wrapText="1"/>
    </xf>
    <xf fontId="6" fillId="5" borderId="15" numFmtId="0" xfId="0" applyFont="1" applyFill="1" applyBorder="1" applyAlignment="1">
      <alignment horizontal="left" vertical="top" wrapText="1"/>
    </xf>
    <xf fontId="6" fillId="5" borderId="30" numFmtId="1" xfId="1" applyNumberFormat="1" applyFont="1" applyFill="1" applyBorder="1" applyAlignment="1">
      <alignment horizontal="left" vertical="top" wrapText="1"/>
    </xf>
    <xf fontId="5" fillId="5" borderId="1" numFmtId="1" xfId="1" applyNumberFormat="1" applyFont="1" applyFill="1" applyBorder="1" applyAlignment="1">
      <alignment horizontal="left" vertical="top"/>
    </xf>
    <xf fontId="5" fillId="5" borderId="1" numFmtId="0" xfId="1" applyFont="1" applyFill="1" applyBorder="1" applyAlignment="1">
      <alignment horizontal="left" vertical="top"/>
    </xf>
    <xf fontId="5" fillId="5" borderId="1" numFmtId="0" xfId="1" applyFont="1" applyFill="1" applyBorder="1" applyAlignment="1">
      <alignment horizontal="left" vertical="top" wrapText="1"/>
    </xf>
    <xf fontId="3" fillId="3" borderId="33" numFmtId="160" xfId="17" applyNumberFormat="1" applyFont="1" applyFill="1" applyBorder="1" applyAlignment="1">
      <alignment vertical="top" wrapText="1"/>
    </xf>
    <xf fontId="3" fillId="3" borderId="11" numFmtId="160" xfId="17" applyNumberFormat="1" applyFont="1" applyFill="1" applyBorder="1" applyAlignment="1">
      <alignment vertical="top" wrapText="1"/>
    </xf>
    <xf fontId="6" fillId="7" borderId="11" numFmtId="160" xfId="0" applyNumberFormat="1" applyFont="1" applyFill="1" applyBorder="1" applyAlignment="1">
      <alignment vertical="top" wrapText="1"/>
    </xf>
    <xf fontId="5" fillId="5" borderId="22" numFmtId="1" xfId="1" applyNumberFormat="1" applyFont="1" applyFill="1" applyBorder="1" applyAlignment="1">
      <alignment horizontal="left" vertical="top"/>
    </xf>
    <xf fontId="5" fillId="5" borderId="22" numFmtId="0" xfId="1" applyFont="1" applyFill="1" applyBorder="1" applyAlignment="1">
      <alignment horizontal="left" vertical="top"/>
    </xf>
    <xf fontId="5" fillId="5" borderId="22" numFmtId="0" xfId="1" applyFont="1" applyFill="1" applyBorder="1" applyAlignment="1">
      <alignment horizontal="left" vertical="top" wrapText="1"/>
    </xf>
    <xf fontId="6" fillId="5" borderId="22" numFmtId="0" xfId="1" applyFont="1" applyFill="1" applyBorder="1" applyAlignment="1">
      <alignment horizontal="left" vertical="top" wrapText="1"/>
    </xf>
    <xf fontId="6" fillId="5" borderId="22" numFmtId="4" xfId="0" applyNumberFormat="1" applyFont="1" applyFill="1" applyBorder="1" applyAlignment="1">
      <alignment horizontal="left" vertical="top"/>
    </xf>
    <xf fontId="6" fillId="7" borderId="22" numFmtId="4" xfId="0" applyNumberFormat="1" applyFont="1" applyFill="1" applyBorder="1" applyAlignment="1">
      <alignment horizontal="left" vertical="top"/>
    </xf>
    <xf fontId="6" fillId="5" borderId="22" numFmtId="0" xfId="0" applyFont="1" applyFill="1" applyBorder="1" applyAlignment="1">
      <alignment horizontal="left" vertical="top"/>
    </xf>
    <xf fontId="6" fillId="0" borderId="11" numFmtId="0" xfId="0" applyFont="1" applyBorder="1" applyAlignment="1">
      <alignment horizontal="left" vertical="top" wrapText="1"/>
    </xf>
    <xf fontId="5" fillId="5" borderId="13" numFmtId="49" xfId="1" applyNumberFormat="1" applyFont="1" applyFill="1" applyBorder="1" applyAlignment="1">
      <alignment horizontal="left" vertical="top" wrapText="1"/>
    </xf>
    <xf fontId="5" fillId="5" borderId="13" numFmtId="0" xfId="1" applyFont="1" applyFill="1" applyBorder="1" applyAlignment="1">
      <alignment horizontal="left" vertical="top" wrapText="1"/>
    </xf>
    <xf fontId="9" fillId="7" borderId="13" numFmtId="0" xfId="0" applyFont="1" applyFill="1" applyBorder="1" applyAlignment="1">
      <alignment horizontal="left" vertical="top" wrapText="1"/>
    </xf>
    <xf fontId="9" fillId="7" borderId="11" numFmtId="4" xfId="0" applyNumberFormat="1" applyFont="1" applyFill="1" applyBorder="1" applyAlignment="1">
      <alignment horizontal="left" vertical="top" wrapText="1"/>
    </xf>
    <xf fontId="9" fillId="7" borderId="13" numFmtId="4" xfId="0" applyNumberFormat="1" applyFont="1" applyFill="1" applyBorder="1" applyAlignment="1">
      <alignment horizontal="left" vertical="top"/>
    </xf>
    <xf fontId="9" fillId="7" borderId="13" numFmtId="0" xfId="0" applyFont="1" applyFill="1" applyBorder="1" applyAlignment="1">
      <alignment horizontal="left" vertical="top"/>
    </xf>
    <xf fontId="5" fillId="5" borderId="30" numFmtId="49" xfId="1" applyNumberFormat="1" applyFont="1" applyFill="1" applyBorder="1" applyAlignment="1">
      <alignment horizontal="left" vertical="top"/>
    </xf>
    <xf fontId="6" fillId="5" borderId="10" numFmtId="4" xfId="0" applyNumberFormat="1" applyFont="1" applyFill="1" applyBorder="1" applyAlignment="1">
      <alignment horizontal="left" vertical="top"/>
    </xf>
    <xf fontId="6" fillId="7" borderId="21" numFmtId="160" xfId="0" applyNumberFormat="1" applyFont="1" applyFill="1" applyBorder="1" applyAlignment="1">
      <alignment horizontal="justify" vertical="top"/>
    </xf>
    <xf fontId="6" fillId="5" borderId="11" numFmtId="160" xfId="0" applyNumberFormat="1" applyFont="1" applyFill="1" applyBorder="1" applyAlignment="1">
      <alignment horizontal="center" vertical="top" wrapText="1"/>
    </xf>
    <xf fontId="6" fillId="5" borderId="11" numFmtId="0" xfId="0" applyFont="1" applyFill="1" applyBorder="1" applyAlignment="1">
      <alignment horizontal="center" vertical="top" wrapText="1"/>
    </xf>
    <xf fontId="6" fillId="5" borderId="14" numFmtId="0" xfId="0" applyFont="1" applyFill="1" applyBorder="1" applyAlignment="1">
      <alignment horizontal="left" vertical="top" wrapText="1"/>
    </xf>
    <xf fontId="5" fillId="5" borderId="17" numFmtId="0" xfId="1" applyFont="1" applyFill="1" applyBorder="1" applyAlignment="1">
      <alignment horizontal="left" vertical="top" wrapText="1"/>
    </xf>
    <xf fontId="6" fillId="5" borderId="30" numFmtId="4" xfId="0" applyNumberFormat="1" applyFont="1" applyFill="1" applyBorder="1" applyAlignment="1">
      <alignment horizontal="left" vertical="top"/>
    </xf>
    <xf fontId="6" fillId="5" borderId="43" numFmtId="0" xfId="1" applyFont="1" applyFill="1" applyBorder="1" applyAlignment="1">
      <alignment horizontal="left" vertical="top" wrapText="1"/>
    </xf>
    <xf fontId="5" fillId="5" borderId="12" numFmtId="49" xfId="1" applyNumberFormat="1" applyFont="1" applyFill="1" applyBorder="1" applyAlignment="1">
      <alignment horizontal="left" vertical="top"/>
    </xf>
    <xf fontId="5" fillId="5" borderId="1" numFmtId="49" xfId="1" applyNumberFormat="1" applyFont="1" applyFill="1" applyBorder="1" applyAlignment="1">
      <alignment horizontal="left" vertical="top"/>
    </xf>
    <xf fontId="6" fillId="5" borderId="61" numFmtId="4" xfId="0" applyNumberFormat="1" applyFont="1" applyFill="1" applyBorder="1" applyAlignment="1">
      <alignment horizontal="left" vertical="top"/>
    </xf>
    <xf fontId="6" fillId="5" borderId="56" numFmtId="4" xfId="0" applyNumberFormat="1" applyFont="1" applyFill="1" applyBorder="1" applyAlignment="1">
      <alignment horizontal="left" vertical="top"/>
    </xf>
    <xf fontId="6" fillId="5" borderId="29" numFmtId="0" xfId="0" applyFont="1" applyFill="1" applyBorder="1" applyAlignment="1">
      <alignment horizontal="left" vertical="top"/>
    </xf>
    <xf fontId="6" fillId="5" borderId="49" numFmtId="0" xfId="0" applyFont="1" applyFill="1" applyBorder="1" applyAlignment="1">
      <alignment horizontal="left" vertical="top" wrapText="1"/>
    </xf>
    <xf fontId="6" fillId="5" borderId="37" numFmtId="0" xfId="0" applyFont="1" applyFill="1" applyBorder="1" applyAlignment="1">
      <alignment horizontal="left" vertical="top"/>
    </xf>
    <xf fontId="6" fillId="5" borderId="49" numFmtId="0" xfId="0" applyFont="1" applyFill="1" applyBorder="1" applyAlignment="1">
      <alignment horizontal="left" vertical="top"/>
    </xf>
    <xf fontId="9" fillId="3" borderId="1" numFmtId="49" xfId="17" applyNumberFormat="1" applyFont="1" applyFill="1" applyBorder="1" applyAlignment="1">
      <alignment horizontal="left" vertical="top" wrapText="1"/>
    </xf>
    <xf fontId="9" fillId="3" borderId="23" numFmtId="4" xfId="17" applyNumberFormat="1" applyFont="1" applyFill="1" applyBorder="1" applyAlignment="1">
      <alignment horizontal="left" vertical="top" wrapText="1"/>
    </xf>
    <xf fontId="9" fillId="3" borderId="56" numFmtId="4" xfId="17" applyNumberFormat="1" applyFont="1" applyFill="1" applyBorder="1" applyAlignment="1">
      <alignment horizontal="left" vertical="top"/>
    </xf>
    <xf fontId="9" fillId="3" borderId="21" numFmtId="160" xfId="17" applyNumberFormat="1" applyFont="1" applyFill="1" applyBorder="1" applyAlignment="1">
      <alignment horizontal="justify" vertical="top"/>
    </xf>
    <xf fontId="9" fillId="3" borderId="11" numFmtId="160" xfId="17" applyNumberFormat="1" applyFont="1" applyFill="1" applyBorder="1" applyAlignment="1">
      <alignment horizontal="center" vertical="top" wrapText="1"/>
    </xf>
    <xf fontId="9" fillId="3" borderId="11" numFmtId="0" xfId="17" applyFont="1" applyFill="1" applyBorder="1" applyAlignment="1">
      <alignment horizontal="center" vertical="top" wrapText="1"/>
    </xf>
    <xf fontId="6" fillId="5" borderId="48" numFmtId="0" xfId="0" applyFont="1" applyFill="1" applyBorder="1" applyAlignment="1">
      <alignment horizontal="left" vertical="top" wrapText="1"/>
    </xf>
    <xf fontId="6" fillId="7" borderId="56" numFmtId="4" xfId="0" applyNumberFormat="1" applyFont="1" applyFill="1" applyBorder="1" applyAlignment="1">
      <alignment horizontal="left" vertical="top"/>
    </xf>
    <xf fontId="5" fillId="5" borderId="1" numFmtId="49" xfId="1" applyNumberFormat="1" applyFont="1" applyFill="1" applyBorder="1" applyAlignment="1">
      <alignment horizontal="left" vertical="top" wrapText="1"/>
    </xf>
    <xf fontId="9" fillId="7" borderId="61" numFmtId="4" xfId="0" applyNumberFormat="1" applyFont="1" applyFill="1" applyBorder="1" applyAlignment="1">
      <alignment horizontal="left" vertical="top" wrapText="1"/>
    </xf>
    <xf fontId="9" fillId="7" borderId="56" numFmtId="4" xfId="0" applyNumberFormat="1" applyFont="1" applyFill="1" applyBorder="1" applyAlignment="1">
      <alignment horizontal="left" vertical="top"/>
    </xf>
    <xf fontId="6" fillId="0" borderId="56" numFmtId="0" xfId="0" applyFont="1" applyBorder="1" applyAlignment="1">
      <alignment horizontal="left" vertical="top" wrapText="1"/>
    </xf>
    <xf fontId="6" fillId="0" borderId="11" numFmtId="160" xfId="0" applyNumberFormat="1" applyFont="1" applyBorder="1" applyAlignment="1">
      <alignment horizontal="center" vertical="top" wrapText="1"/>
    </xf>
    <xf fontId="6" fillId="0" borderId="11" numFmtId="0" xfId="0" applyFont="1" applyBorder="1" applyAlignment="1">
      <alignment horizontal="center" vertical="top" wrapText="1"/>
    </xf>
    <xf fontId="5" fillId="5" borderId="2" numFmtId="49" xfId="1" applyNumberFormat="1" applyFont="1" applyFill="1" applyBorder="1" applyAlignment="1">
      <alignment horizontal="left" vertical="top" wrapText="1"/>
    </xf>
    <xf fontId="5" fillId="5" borderId="2" numFmtId="0" xfId="1" applyFont="1" applyFill="1" applyBorder="1" applyAlignment="1">
      <alignment horizontal="left" vertical="top" wrapText="1"/>
    </xf>
    <xf fontId="9" fillId="7" borderId="38" numFmtId="4" xfId="0" applyNumberFormat="1" applyFont="1" applyFill="1" applyBorder="1" applyAlignment="1">
      <alignment horizontal="left" vertical="top" wrapText="1"/>
    </xf>
    <xf fontId="9" fillId="7" borderId="11" numFmtId="4" xfId="0" applyNumberFormat="1" applyFont="1" applyFill="1" applyBorder="1" applyAlignment="1">
      <alignment horizontal="left" vertical="top"/>
    </xf>
    <xf fontId="9" fillId="7" borderId="18" numFmtId="0" xfId="0" applyFont="1" applyFill="1" applyBorder="1" applyAlignment="1">
      <alignment horizontal="left" vertical="top"/>
    </xf>
    <xf fontId="6" fillId="0" borderId="0" numFmtId="160" xfId="0" applyNumberFormat="1" applyFont="1" applyAlignment="1">
      <alignment horizontal="center" vertical="top" wrapText="1"/>
    </xf>
    <xf fontId="6" fillId="7" borderId="13" numFmtId="160" xfId="0" applyNumberFormat="1" applyFont="1" applyFill="1" applyBorder="1" applyAlignment="1">
      <alignment horizontal="left" vertical="top" wrapText="1"/>
    </xf>
    <xf fontId="6" fillId="0" borderId="39" numFmtId="160" xfId="0" applyNumberFormat="1" applyFont="1" applyBorder="1" applyAlignment="1">
      <alignment horizontal="center" vertical="top" wrapText="1"/>
    </xf>
    <xf fontId="6" fillId="0" borderId="13" numFmtId="0" xfId="0" applyFont="1" applyBorder="1" applyAlignment="1">
      <alignment horizontal="center" vertical="top" wrapText="1"/>
    </xf>
    <xf fontId="6" fillId="7" borderId="14" numFmtId="160" xfId="0" applyNumberFormat="1" applyFont="1" applyFill="1" applyBorder="1" applyAlignment="1">
      <alignment horizontal="left" vertical="top" wrapText="1"/>
    </xf>
    <xf fontId="6" fillId="0" borderId="14" numFmtId="0" xfId="0" applyFont="1" applyBorder="1" applyAlignment="1">
      <alignment horizontal="center" vertical="top" wrapText="1"/>
    </xf>
    <xf fontId="6" fillId="7" borderId="15" numFmtId="160" xfId="0" applyNumberFormat="1" applyFont="1" applyFill="1" applyBorder="1" applyAlignment="1">
      <alignment horizontal="left" vertical="top" wrapText="1"/>
    </xf>
    <xf fontId="6" fillId="0" borderId="62" numFmtId="160" xfId="0" applyNumberFormat="1" applyFont="1" applyBorder="1" applyAlignment="1">
      <alignment horizontal="center" vertical="top" wrapText="1"/>
    </xf>
    <xf fontId="6" fillId="0" borderId="15" numFmtId="0" xfId="0" applyFont="1" applyBorder="1" applyAlignment="1">
      <alignment horizontal="center" vertical="top" wrapText="1"/>
    </xf>
    <xf fontId="5" fillId="5" borderId="11" numFmtId="49" xfId="1" applyNumberFormat="1" applyFont="1" applyFill="1" applyBorder="1" applyAlignment="1">
      <alignment horizontal="left" vertical="top" wrapText="1"/>
    </xf>
    <xf fontId="5" fillId="5" borderId="11" numFmtId="0" xfId="1" applyFont="1" applyFill="1" applyBorder="1" applyAlignment="1">
      <alignment horizontal="left" vertical="top" wrapText="1"/>
    </xf>
    <xf fontId="9" fillId="7" borderId="13" numFmtId="4" xfId="0" applyNumberFormat="1" applyFont="1" applyFill="1" applyBorder="1" applyAlignment="1">
      <alignment horizontal="left" vertical="top" wrapText="1"/>
    </xf>
    <xf fontId="9" fillId="7" borderId="11" numFmtId="0" xfId="0" applyFont="1" applyFill="1" applyBorder="1" applyAlignment="1">
      <alignment horizontal="left" vertical="top"/>
    </xf>
    <xf fontId="5" fillId="0" borderId="11" numFmtId="0" xfId="0" applyFont="1" applyBorder="1" applyAlignment="1">
      <alignment horizontal="left" vertical="top" wrapText="1"/>
    </xf>
    <xf fontId="6" fillId="5" borderId="37" numFmtId="0" xfId="1" applyFont="1" applyFill="1" applyBorder="1" applyAlignment="1">
      <alignment horizontal="left" vertical="top" wrapText="1"/>
    </xf>
    <xf fontId="3" fillId="3" borderId="11" numFmtId="160" xfId="17" applyNumberFormat="1" applyFont="1" applyFill="1" applyBorder="1" applyAlignment="1">
      <alignment horizontal="justify" vertical="top"/>
    </xf>
    <xf fontId="3" fillId="3" borderId="11" numFmtId="160" xfId="17" applyNumberFormat="1" applyFont="1" applyFill="1" applyBorder="1" applyAlignment="1">
      <alignment horizontal="left" vertical="top" wrapText="1"/>
    </xf>
    <xf fontId="5" fillId="5" borderId="29" numFmtId="49" xfId="1" applyNumberFormat="1" applyFont="1" applyFill="1" applyBorder="1" applyAlignment="1">
      <alignment horizontal="left" vertical="top" wrapText="1"/>
    </xf>
    <xf fontId="5" fillId="5" borderId="29" numFmtId="0" xfId="1" applyFont="1" applyFill="1" applyBorder="1" applyAlignment="1">
      <alignment horizontal="left" vertical="top" wrapText="1"/>
    </xf>
    <xf fontId="6" fillId="5" borderId="29" numFmtId="0" xfId="1" applyFont="1" applyFill="1" applyBorder="1" applyAlignment="1">
      <alignment horizontal="left" vertical="top" wrapText="1"/>
    </xf>
    <xf fontId="6" fillId="5" borderId="30" numFmtId="0" xfId="1" applyFont="1" applyFill="1" applyBorder="1" applyAlignment="1">
      <alignment horizontal="left" vertical="top" wrapText="1"/>
    </xf>
    <xf fontId="6" fillId="5" borderId="17" numFmtId="4" xfId="0" applyNumberFormat="1" applyFont="1" applyFill="1" applyBorder="1" applyAlignment="1">
      <alignment horizontal="left" vertical="top" wrapText="1"/>
    </xf>
    <xf fontId="6" fillId="5" borderId="27" numFmtId="4" xfId="0" applyNumberFormat="1" applyFont="1" applyFill="1" applyBorder="1" applyAlignment="1">
      <alignment horizontal="left" vertical="top"/>
    </xf>
    <xf fontId="6" fillId="0" borderId="15" numFmtId="160" xfId="0" applyNumberFormat="1" applyFont="1" applyBorder="1" applyAlignment="1">
      <alignment horizontal="center" vertical="top" wrapText="1"/>
    </xf>
    <xf fontId="6" fillId="0" borderId="0" numFmtId="0" xfId="0" applyFont="1" applyAlignment="1">
      <alignment horizontal="left" vertical="top" wrapText="1"/>
    </xf>
    <xf fontId="6" fillId="0" borderId="49" numFmtId="160" xfId="0" applyNumberFormat="1" applyFont="1" applyBorder="1" applyAlignment="1">
      <alignment horizontal="center" vertical="top" wrapText="1"/>
    </xf>
    <xf fontId="5" fillId="0" borderId="56" numFmtId="0" xfId="0" applyFont="1" applyBorder="1" applyAlignment="1">
      <alignment horizontal="left" vertical="top" wrapText="1"/>
    </xf>
    <xf fontId="6" fillId="7" borderId="17" numFmtId="4" xfId="0" applyNumberFormat="1" applyFont="1" applyFill="1" applyBorder="1" applyAlignment="1">
      <alignment horizontal="left" vertical="top" wrapText="1"/>
    </xf>
    <xf fontId="6" fillId="7" borderId="27" numFmtId="4" xfId="0" applyNumberFormat="1" applyFont="1" applyFill="1" applyBorder="1" applyAlignment="1">
      <alignment horizontal="left" vertical="top"/>
    </xf>
    <xf fontId="6" fillId="0" borderId="56" numFmtId="160" xfId="0" applyNumberFormat="1" applyFont="1" applyBorder="1" applyAlignment="1">
      <alignment horizontal="center" vertical="top" wrapText="1"/>
    </xf>
    <xf fontId="6" fillId="0" borderId="21" numFmtId="0" xfId="0" applyFont="1" applyBorder="1" applyAlignment="1">
      <alignment horizontal="center" vertical="top" wrapText="1"/>
    </xf>
    <xf fontId="5" fillId="5" borderId="12" numFmtId="49" xfId="1" applyNumberFormat="1" applyFont="1" applyFill="1" applyBorder="1" applyAlignment="1">
      <alignment horizontal="left" vertical="top" wrapText="1"/>
    </xf>
    <xf fontId="5" fillId="7" borderId="1" numFmtId="0" xfId="1" applyFont="1" applyFill="1" applyBorder="1" applyAlignment="1">
      <alignment horizontal="left" vertical="top" wrapText="1"/>
    </xf>
    <xf fontId="10" fillId="3" borderId="11" numFmtId="160" xfId="17" applyNumberFormat="1" applyFont="1" applyFill="1" applyBorder="1" applyAlignment="1">
      <alignment vertical="top" wrapText="1"/>
    </xf>
    <xf fontId="5" fillId="5" borderId="5" numFmtId="49" xfId="1" applyNumberFormat="1" applyFont="1" applyFill="1" applyBorder="1" applyAlignment="1">
      <alignment horizontal="left" vertical="top" wrapText="1"/>
    </xf>
    <xf fontId="5" fillId="7" borderId="2" numFmtId="0" xfId="1" applyFont="1" applyFill="1" applyBorder="1" applyAlignment="1">
      <alignment horizontal="left" vertical="top" wrapText="1"/>
    </xf>
    <xf fontId="6" fillId="7" borderId="63" numFmtId="4" xfId="0" applyNumberFormat="1" applyFont="1" applyFill="1" applyBorder="1" applyAlignment="1">
      <alignment horizontal="left" vertical="top" wrapText="1"/>
    </xf>
    <xf fontId="6" fillId="7" borderId="36" numFmtId="4" xfId="0" applyNumberFormat="1" applyFont="1" applyFill="1" applyBorder="1" applyAlignment="1">
      <alignment horizontal="left" vertical="top"/>
    </xf>
    <xf fontId="6" fillId="0" borderId="13" numFmtId="160" xfId="0" applyNumberFormat="1" applyFont="1" applyBorder="1" applyAlignment="1">
      <alignment horizontal="center" vertical="top" wrapText="1"/>
    </xf>
    <xf fontId="5" fillId="7" borderId="11" numFmtId="0" xfId="1" applyFont="1" applyFill="1" applyBorder="1" applyAlignment="1">
      <alignment horizontal="left" vertical="top" wrapText="1"/>
    </xf>
    <xf fontId="6" fillId="5" borderId="11" numFmtId="4" xfId="0" applyNumberFormat="1" applyFont="1" applyFill="1" applyBorder="1" applyAlignment="1">
      <alignment horizontal="left" vertical="top" wrapText="1"/>
    </xf>
    <xf fontId="5" fillId="5" borderId="56" numFmtId="0" xfId="1" applyFont="1" applyFill="1" applyBorder="1" applyAlignment="1">
      <alignment horizontal="left" vertical="top" wrapText="1"/>
    </xf>
    <xf fontId="5" fillId="5" borderId="10" numFmtId="49" xfId="1" applyNumberFormat="1" applyFont="1" applyFill="1" applyBorder="1" applyAlignment="1">
      <alignment horizontal="left" vertical="top" wrapText="1"/>
    </xf>
    <xf fontId="5" fillId="5" borderId="10" numFmtId="0" xfId="1" applyFont="1" applyFill="1" applyBorder="1" applyAlignment="1">
      <alignment horizontal="left" vertical="top" wrapText="1"/>
    </xf>
    <xf fontId="6" fillId="5" borderId="10" numFmtId="0" xfId="1" applyFont="1" applyFill="1" applyBorder="1" applyAlignment="1">
      <alignment horizontal="left" vertical="top" wrapText="1"/>
    </xf>
    <xf fontId="6" fillId="5" borderId="7" numFmtId="4" xfId="0" applyNumberFormat="1" applyFont="1" applyFill="1" applyBorder="1" applyAlignment="1">
      <alignment horizontal="left" vertical="top" wrapText="1"/>
    </xf>
    <xf fontId="6" fillId="5" borderId="7" numFmtId="4" xfId="0" applyNumberFormat="1" applyFont="1" applyFill="1" applyBorder="1" applyAlignment="1">
      <alignment horizontal="left" vertical="top"/>
    </xf>
    <xf fontId="6" fillId="5" borderId="56" numFmtId="160" xfId="1" applyNumberFormat="1" applyFont="1" applyFill="1" applyBorder="1" applyAlignment="1">
      <alignment horizontal="center" vertical="top" wrapText="1"/>
    </xf>
    <xf fontId="6" fillId="5" borderId="21" numFmtId="0" xfId="1" applyFont="1" applyFill="1" applyBorder="1" applyAlignment="1">
      <alignment horizontal="center" vertical="top" wrapText="1"/>
    </xf>
    <xf fontId="6" fillId="5" borderId="16" numFmtId="4" xfId="0" applyNumberFormat="1" applyFont="1" applyFill="1" applyBorder="1" applyAlignment="1">
      <alignment horizontal="left" vertical="top" wrapText="1"/>
    </xf>
    <xf fontId="6" fillId="5" borderId="16" numFmtId="4" xfId="0" applyNumberFormat="1" applyFont="1" applyFill="1" applyBorder="1" applyAlignment="1">
      <alignment horizontal="left" vertical="top"/>
    </xf>
    <xf fontId="6" fillId="5" borderId="31" numFmtId="0" xfId="1" applyFont="1" applyFill="1" applyBorder="1" applyAlignment="1">
      <alignment horizontal="left" vertical="top" wrapText="1"/>
    </xf>
    <xf fontId="6" fillId="5" borderId="13" numFmtId="0" xfId="1" applyFont="1" applyFill="1" applyBorder="1" applyAlignment="1">
      <alignment horizontal="left" vertical="top" wrapText="1"/>
    </xf>
    <xf fontId="5" fillId="5" borderId="37" numFmtId="0" xfId="1" applyFont="1" applyFill="1" applyBorder="1" applyAlignment="1">
      <alignment horizontal="left" vertical="top" wrapText="1"/>
    </xf>
    <xf fontId="6" fillId="5" borderId="37" numFmtId="160" xfId="1" applyNumberFormat="1" applyFont="1" applyFill="1" applyBorder="1" applyAlignment="1">
      <alignment horizontal="center" vertical="top" wrapText="1"/>
    </xf>
    <xf fontId="6" fillId="5" borderId="33" numFmtId="0" xfId="1" applyFont="1" applyFill="1" applyBorder="1" applyAlignment="1">
      <alignment horizontal="center" vertical="top" wrapText="1"/>
    </xf>
    <xf fontId="6" fillId="5" borderId="11" numFmtId="0" xfId="1" applyFont="1" applyFill="1" applyBorder="1" applyAlignment="1">
      <alignment wrapText="1"/>
    </xf>
    <xf fontId="6" fillId="5" borderId="14" numFmtId="0" xfId="1" applyFont="1" applyFill="1" applyBorder="1" applyAlignment="1">
      <alignment horizontal="left" vertical="top" wrapText="1"/>
    </xf>
    <xf fontId="5" fillId="5" borderId="48" numFmtId="0" xfId="1" applyFont="1" applyFill="1" applyBorder="1" applyAlignment="1">
      <alignment horizontal="left" vertical="top" wrapText="1"/>
    </xf>
    <xf fontId="6" fillId="5" borderId="48" numFmtId="0" xfId="1" applyFont="1" applyFill="1" applyBorder="1" applyAlignment="1">
      <alignment horizontal="left" vertical="top" wrapText="1"/>
    </xf>
    <xf fontId="6" fillId="5" borderId="48" numFmtId="0" xfId="1" applyFont="1" applyFill="1" applyBorder="1" applyAlignment="1">
      <alignment horizontal="center" vertical="top" wrapText="1"/>
    </xf>
    <xf fontId="6" fillId="5" borderId="34" numFmtId="0" xfId="1" applyFont="1" applyFill="1" applyBorder="1" applyAlignment="1">
      <alignment horizontal="center" vertical="top" wrapText="1"/>
    </xf>
    <xf fontId="6" fillId="5" borderId="15" numFmtId="0" xfId="1" applyFont="1" applyFill="1" applyBorder="1" applyAlignment="1">
      <alignment horizontal="left" vertical="top" wrapText="1"/>
    </xf>
    <xf fontId="5" fillId="5" borderId="49" numFmtId="0" xfId="1" applyFont="1" applyFill="1" applyBorder="1" applyAlignment="1">
      <alignment horizontal="left" vertical="top" wrapText="1"/>
    </xf>
    <xf fontId="6" fillId="5" borderId="49" numFmtId="0" xfId="1" applyFont="1" applyFill="1" applyBorder="1" applyAlignment="1">
      <alignment horizontal="left" vertical="top" wrapText="1"/>
    </xf>
    <xf fontId="6" fillId="5" borderId="49" numFmtId="0" xfId="1" applyFont="1" applyFill="1" applyBorder="1" applyAlignment="1">
      <alignment horizontal="center" vertical="top" wrapText="1"/>
    </xf>
    <xf fontId="6" fillId="5" borderId="35" numFmtId="0" xfId="1" applyFont="1" applyFill="1" applyBorder="1" applyAlignment="1">
      <alignment horizontal="center" vertical="top" wrapText="1"/>
    </xf>
    <xf fontId="6" fillId="5" borderId="3" numFmtId="4" xfId="0" applyNumberFormat="1" applyFont="1" applyFill="1" applyBorder="1" applyAlignment="1">
      <alignment horizontal="left" vertical="top" wrapText="1"/>
    </xf>
    <xf fontId="6" fillId="5" borderId="3" numFmtId="4" xfId="0" applyNumberFormat="1" applyFont="1" applyFill="1" applyBorder="1" applyAlignment="1">
      <alignment horizontal="left" vertical="top"/>
    </xf>
    <xf fontId="3" fillId="3" borderId="11" numFmtId="0" xfId="17" applyFont="1" applyFill="1" applyBorder="1" applyAlignment="1">
      <alignment horizontal="left" vertical="top" wrapText="1"/>
    </xf>
    <xf fontId="3" fillId="3" borderId="37" numFmtId="0" xfId="17" applyFont="1" applyFill="1" applyBorder="1" applyAlignment="1">
      <alignment horizontal="left" vertical="top" wrapText="1"/>
    </xf>
    <xf fontId="3" fillId="3" borderId="49" numFmtId="0" xfId="17" applyFont="1" applyFill="1" applyBorder="1" applyAlignment="1">
      <alignment horizontal="left" vertical="top" wrapText="1"/>
    </xf>
    <xf fontId="5" fillId="0" borderId="37" numFmtId="0" xfId="0" applyFont="1" applyBorder="1" applyAlignment="1">
      <alignment horizontal="left" vertical="top" wrapText="1"/>
    </xf>
    <xf fontId="6" fillId="0" borderId="37" numFmtId="160" xfId="0" applyNumberFormat="1" applyFont="1" applyBorder="1" applyAlignment="1">
      <alignment horizontal="center" vertical="top" wrapText="1"/>
    </xf>
    <xf fontId="6" fillId="0" borderId="33" numFmtId="0" xfId="0" applyFont="1" applyBorder="1" applyAlignment="1">
      <alignment horizontal="center" vertical="top" wrapText="1"/>
    </xf>
    <xf fontId="6" fillId="5" borderId="1" numFmtId="160" xfId="1" applyNumberFormat="1" applyFont="1" applyFill="1" applyBorder="1" applyAlignment="1">
      <alignment horizontal="center" vertical="top" wrapText="1"/>
    </xf>
    <xf fontId="6" fillId="5" borderId="16" numFmtId="0" xfId="1" applyFont="1" applyFill="1" applyBorder="1" applyAlignment="1">
      <alignment horizontal="center" vertical="top" wrapText="1"/>
    </xf>
    <xf fontId="6" fillId="5" borderId="2" numFmtId="160" xfId="1" applyNumberFormat="1" applyFont="1" applyFill="1" applyBorder="1" applyAlignment="1">
      <alignment horizontal="center" vertical="top" wrapText="1"/>
    </xf>
    <xf fontId="6" fillId="5" borderId="3" numFmtId="0" xfId="1" applyFont="1" applyFill="1" applyBorder="1" applyAlignment="1">
      <alignment horizontal="center" vertical="top" wrapText="1"/>
    </xf>
    <xf fontId="6" fillId="5" borderId="1" numFmtId="4" xfId="0" applyNumberFormat="1" applyFont="1" applyFill="1" applyBorder="1" applyAlignment="1">
      <alignment horizontal="left" vertical="top" wrapText="1"/>
    </xf>
    <xf fontId="6" fillId="5" borderId="0" numFmtId="4" xfId="0" applyNumberFormat="1" applyFont="1" applyFill="1" applyAlignment="1">
      <alignment horizontal="left" vertical="top" wrapText="1"/>
    </xf>
    <xf fontId="6" fillId="5" borderId="10" numFmtId="0" xfId="1" applyFont="1" applyFill="1" applyBorder="1" applyAlignment="1">
      <alignment horizontal="center" vertical="top" wrapText="1"/>
    </xf>
    <xf fontId="6" fillId="5" borderId="7" numFmtId="0" xfId="1" applyFont="1" applyFill="1" applyBorder="1" applyAlignment="1">
      <alignment horizontal="center" vertical="top" wrapText="1"/>
    </xf>
    <xf fontId="6" fillId="5" borderId="11" numFmtId="160" xfId="1" applyNumberFormat="1" applyFont="1" applyFill="1" applyBorder="1" applyAlignment="1">
      <alignment horizontal="center" vertical="top" wrapText="1"/>
    </xf>
    <xf fontId="6" fillId="5" borderId="11" numFmtId="0" xfId="1" applyFont="1" applyFill="1" applyBorder="1" applyAlignment="1">
      <alignment horizontal="center" vertical="top" wrapText="1"/>
    </xf>
    <xf fontId="5" fillId="5" borderId="11" numFmtId="4" xfId="0" applyNumberFormat="1" applyFont="1" applyFill="1" applyBorder="1" applyAlignment="1">
      <alignment horizontal="left" vertical="top" wrapText="1"/>
    </xf>
    <xf fontId="5" fillId="0" borderId="11" numFmtId="160" xfId="0" applyNumberFormat="1" applyFont="1" applyBorder="1" applyAlignment="1">
      <alignment horizontal="center" vertical="top" wrapText="1"/>
    </xf>
    <xf fontId="5" fillId="0" borderId="11" numFmtId="0" xfId="0" applyFont="1" applyBorder="1" applyAlignment="1">
      <alignment horizontal="center" vertical="top" wrapText="1"/>
    </xf>
    <xf fontId="0" fillId="0" borderId="34" numFmtId="0" xfId="0" applyBorder="1" applyAlignment="1">
      <alignment wrapText="1"/>
      <protection hidden="0" locked="1"/>
    </xf>
    <xf fontId="0" fillId="0" borderId="0" numFmtId="0" xfId="0" applyAlignment="1">
      <alignment wrapText="1"/>
      <protection hidden="0" locked="1"/>
    </xf>
    <xf fontId="0" fillId="0" borderId="34" numFmtId="0" xfId="0" applyBorder="1" applyAlignment="1">
      <alignment wrapText="1"/>
    </xf>
    <xf fontId="3" fillId="3" borderId="11" numFmtId="4" xfId="17" applyNumberFormat="1" applyFont="1" applyFill="1" applyBorder="1" applyAlignment="1">
      <alignment horizontal="left" vertical="top" wrapText="1"/>
    </xf>
    <xf fontId="3" fillId="3" borderId="11" numFmtId="160" xfId="17" applyNumberFormat="1" applyFont="1" applyFill="1" applyBorder="1" applyAlignment="1">
      <alignment horizontal="center" vertical="top" wrapText="1"/>
    </xf>
    <xf fontId="3" fillId="3" borderId="11" numFmtId="0" xfId="17" applyFont="1" applyFill="1" applyBorder="1" applyAlignment="1">
      <alignment horizontal="center" vertical="top" wrapText="1"/>
    </xf>
    <xf fontId="5" fillId="0" borderId="13" numFmtId="0" xfId="0" applyFont="1" applyBorder="1" applyAlignment="1">
      <alignment horizontal="left" vertical="top" wrapText="1"/>
    </xf>
    <xf fontId="5" fillId="0" borderId="0" numFmtId="0" xfId="0" applyFont="1" applyAlignment="1">
      <alignment horizontal="left" vertical="top" wrapText="1"/>
    </xf>
    <xf fontId="6" fillId="7" borderId="0" numFmtId="160" xfId="0" applyNumberFormat="1" applyFont="1" applyFill="1" applyAlignment="1">
      <alignment horizontal="left" vertical="top" wrapText="1"/>
    </xf>
    <xf fontId="5" fillId="0" borderId="13" numFmtId="0" xfId="0" applyFont="1" applyBorder="1" applyAlignment="1">
      <alignment horizontal="center" vertical="top" wrapText="1"/>
    </xf>
    <xf fontId="5" fillId="0" borderId="15" numFmtId="0" xfId="0" applyFont="1" applyBorder="1" applyAlignment="1">
      <alignment horizontal="center" vertical="top" wrapText="1"/>
    </xf>
    <xf fontId="6" fillId="5" borderId="11" numFmtId="49" xfId="1" applyNumberFormat="1" applyFont="1" applyFill="1" applyBorder="1" applyAlignment="1">
      <alignment horizontal="left" vertical="top" wrapText="1"/>
    </xf>
    <xf fontId="5" fillId="5" borderId="11" numFmtId="49" xfId="1" applyNumberFormat="1" applyFont="1" applyFill="1" applyBorder="1" applyAlignment="1">
      <alignment horizontal="center" vertical="top" wrapText="1"/>
    </xf>
    <xf fontId="5" fillId="5" borderId="11" numFmtId="160" xfId="1" applyNumberFormat="1" applyFont="1" applyFill="1" applyBorder="1" applyAlignment="1">
      <alignment horizontal="center" vertical="top" wrapText="1"/>
    </xf>
    <xf fontId="5" fillId="5" borderId="11" numFmtId="0" xfId="1" applyFont="1" applyFill="1" applyBorder="1" applyAlignment="1">
      <alignment horizontal="center" vertical="top" wrapText="1"/>
    </xf>
    <xf fontId="6" fillId="5" borderId="41" numFmtId="0" xfId="1" applyFont="1" applyFill="1" applyBorder="1" applyAlignment="1">
      <alignment horizontal="left" vertical="top" wrapText="1"/>
    </xf>
    <xf fontId="5" fillId="5" borderId="15" numFmtId="0" xfId="1" applyFont="1" applyFill="1" applyBorder="1" applyAlignment="1">
      <alignment horizontal="left" vertical="top" wrapText="1"/>
    </xf>
    <xf fontId="6" fillId="0" borderId="11" numFmtId="0" xfId="0" applyFont="1" applyBorder="1" applyAlignment="1">
      <alignment horizontal="center" vertical="center" wrapText="1"/>
    </xf>
    <xf fontId="6" fillId="5" borderId="64" numFmtId="0" xfId="1" applyFont="1" applyFill="1" applyBorder="1" applyAlignment="1">
      <alignment horizontal="left" vertical="top" wrapText="1"/>
    </xf>
    <xf fontId="6" fillId="5" borderId="52" numFmtId="0" xfId="1" applyFont="1" applyFill="1" applyBorder="1" applyAlignment="1">
      <alignment horizontal="left" vertical="top" wrapText="1"/>
    </xf>
    <xf fontId="11" fillId="0" borderId="0" numFmtId="0" xfId="0" applyFont="1" applyAlignment="1">
      <alignment horizontal="left" wrapText="1"/>
    </xf>
    <xf fontId="6" fillId="7" borderId="13" numFmtId="0" xfId="0" applyFont="1" applyFill="1" applyBorder="1" applyAlignment="1">
      <alignment horizontal="left" vertical="top" wrapText="1"/>
    </xf>
    <xf fontId="12" fillId="0" borderId="0" numFmtId="0" xfId="0" applyFont="1" applyAlignment="1">
      <alignment horizontal="left" vertical="top" wrapText="1"/>
    </xf>
    <xf fontId="6" fillId="7" borderId="15" numFmtId="0" xfId="0" applyFont="1" applyFill="1" applyBorder="1" applyAlignment="1">
      <alignment horizontal="left" vertical="top" wrapText="1"/>
    </xf>
    <xf fontId="6" fillId="7" borderId="14" numFmtId="0" xfId="0" applyFont="1" applyFill="1" applyBorder="1" applyAlignment="1">
      <alignment horizontal="left" vertical="top" wrapText="1"/>
    </xf>
    <xf fontId="5" fillId="0" borderId="33" numFmtId="0" xfId="0" applyFont="1" applyBorder="1" applyAlignment="1">
      <alignment horizontal="left" vertical="top" wrapText="1"/>
    </xf>
    <xf fontId="5" fillId="0" borderId="35" numFmtId="0" xfId="0" applyFont="1" applyBorder="1" applyAlignment="1">
      <alignment horizontal="left" vertical="top" wrapText="1"/>
    </xf>
    <xf fontId="5" fillId="5" borderId="16" numFmtId="0" xfId="1" applyFont="1" applyFill="1" applyBorder="1" applyAlignment="1">
      <alignment horizontal="left" vertical="top"/>
    </xf>
    <xf fontId="5" fillId="5" borderId="12" numFmtId="0" xfId="1" applyFont="1" applyFill="1" applyBorder="1" applyAlignment="1">
      <alignment horizontal="left" vertical="top"/>
    </xf>
    <xf fontId="6" fillId="7" borderId="1" numFmtId="0" xfId="0" applyFont="1" applyFill="1" applyBorder="1" applyAlignment="1">
      <alignment horizontal="center" vertical="center"/>
    </xf>
    <xf fontId="6" fillId="7" borderId="1" numFmtId="0" xfId="0" applyFont="1" applyFill="1" applyBorder="1" applyAlignment="1">
      <alignment horizontal="left" vertical="center"/>
    </xf>
    <xf fontId="6" fillId="7" borderId="1" numFmtId="0" xfId="0" applyFont="1" applyFill="1" applyBorder="1" applyAlignment="1">
      <alignment horizontal="right"/>
    </xf>
    <xf fontId="6" fillId="7" borderId="1" numFmtId="0" xfId="0" applyFont="1" applyFill="1" applyBorder="1" applyAlignment="1">
      <alignment horizontal="left"/>
    </xf>
    <xf fontId="6" fillId="7" borderId="1" numFmtId="4" xfId="0" applyNumberFormat="1" applyFont="1" applyFill="1" applyBorder="1" applyAlignment="1">
      <alignment horizontal="right"/>
    </xf>
    <xf fontId="6" fillId="7" borderId="1" numFmtId="0" xfId="0" applyFont="1" applyFill="1" applyBorder="1" applyAlignment="1">
      <alignment vertical="top" wrapText="1"/>
    </xf>
    <xf fontId="6" fillId="7" borderId="1" numFmtId="0" xfId="0" applyFont="1" applyFill="1" applyBorder="1" applyAlignment="1">
      <alignment horizontal="left" wrapText="1"/>
    </xf>
    <xf fontId="6" fillId="7" borderId="1" numFmtId="4" xfId="0" applyNumberFormat="1" applyFont="1" applyFill="1" applyBorder="1" applyAlignment="1">
      <alignment horizontal="left"/>
    </xf>
    <xf fontId="6" fillId="0" borderId="1" numFmtId="0" xfId="0" applyFont="1" applyBorder="1" applyAlignment="1">
      <alignment horizontal="center" vertical="center"/>
    </xf>
    <xf fontId="6" fillId="0" borderId="1" numFmtId="0" xfId="0" applyFont="1" applyBorder="1" applyAlignment="1">
      <alignment horizontal="left" vertical="center"/>
    </xf>
    <xf fontId="6" fillId="0" borderId="1" numFmtId="0" xfId="0" applyFont="1" applyBorder="1" applyAlignment="1">
      <alignment wrapText="1"/>
    </xf>
    <xf fontId="6" fillId="0" borderId="1" numFmtId="0" xfId="0" applyFont="1" applyBorder="1" applyAlignment="1">
      <alignment horizontal="left"/>
    </xf>
    <xf fontId="6" fillId="5" borderId="1" numFmtId="0" xfId="0" applyFont="1" applyFill="1" applyBorder="1" applyAlignment="1">
      <alignment horizontal="right"/>
    </xf>
    <xf fontId="6" fillId="5" borderId="1" numFmtId="0" xfId="0" applyFont="1" applyFill="1" applyBorder="1" applyAlignment="1">
      <alignment horizontal="left"/>
    </xf>
    <xf fontId="6" fillId="5" borderId="1" numFmtId="0" xfId="0" applyFont="1" applyFill="1" applyBorder="1"/>
    <xf fontId="6" fillId="5" borderId="1" numFmtId="4" xfId="0" applyNumberFormat="1" applyFont="1" applyFill="1" applyBorder="1" applyAlignment="1">
      <alignment horizontal="right"/>
    </xf>
    <xf fontId="6" fillId="5" borderId="2" numFmtId="0" xfId="0" applyFont="1" applyFill="1" applyBorder="1" applyAlignment="1">
      <alignment horizontal="center" vertical="center"/>
    </xf>
    <xf fontId="6" fillId="5" borderId="2" numFmtId="0" xfId="0" applyFont="1" applyFill="1" applyBorder="1" applyAlignment="1">
      <alignment horizontal="left" vertical="center"/>
    </xf>
    <xf fontId="6" fillId="5" borderId="2" numFmtId="0" xfId="0" applyFont="1" applyFill="1" applyBorder="1" applyAlignment="1">
      <alignment horizontal="left"/>
    </xf>
    <xf fontId="6" fillId="0" borderId="2" numFmtId="0" xfId="0" applyFont="1" applyBorder="1" applyAlignment="1">
      <alignment horizontal="left"/>
    </xf>
    <xf fontId="6" fillId="5" borderId="2" numFmtId="4" xfId="0" applyNumberFormat="1" applyFont="1" applyFill="1" applyBorder="1" applyAlignment="1">
      <alignment horizontal="right"/>
    </xf>
    <xf fontId="6" fillId="5" borderId="2" numFmtId="4" xfId="0" applyNumberFormat="1" applyFont="1" applyFill="1" applyBorder="1" applyAlignment="1">
      <alignment horizontal="left"/>
    </xf>
    <xf fontId="6" fillId="5" borderId="1" numFmtId="0" xfId="0" applyFont="1" applyFill="1" applyBorder="1" applyAlignment="1">
      <alignment wrapText="1"/>
    </xf>
    <xf fontId="6" fillId="7" borderId="2" numFmtId="0" xfId="0" applyFont="1" applyFill="1" applyBorder="1" applyAlignment="1">
      <alignment vertical="top" wrapText="1"/>
    </xf>
    <xf fontId="6" fillId="5" borderId="6" numFmtId="0" xfId="0" applyFont="1" applyFill="1" applyBorder="1" applyAlignment="1">
      <alignment horizontal="center" vertical="center"/>
    </xf>
    <xf fontId="6" fillId="5" borderId="6" numFmtId="0" xfId="0" applyFont="1" applyFill="1" applyBorder="1" applyAlignment="1">
      <alignment horizontal="left" vertical="center"/>
    </xf>
    <xf fontId="6" fillId="5" borderId="10" numFmtId="0" xfId="0" applyFont="1" applyFill="1" applyBorder="1" applyAlignment="1">
      <alignment horizontal="left"/>
    </xf>
    <xf fontId="6" fillId="0" borderId="10" numFmtId="0" xfId="0" applyFont="1" applyBorder="1" applyAlignment="1">
      <alignment horizontal="left"/>
    </xf>
    <xf fontId="6" fillId="5" borderId="10" numFmtId="4" xfId="0" applyNumberFormat="1" applyFont="1" applyFill="1" applyBorder="1" applyAlignment="1">
      <alignment horizontal="right"/>
    </xf>
    <xf fontId="6" fillId="5" borderId="10" numFmtId="4" xfId="0" applyNumberFormat="1" applyFont="1" applyFill="1" applyBorder="1" applyAlignment="1">
      <alignment horizontal="left"/>
    </xf>
    <xf fontId="6" fillId="7" borderId="6" numFmtId="0" xfId="0" applyFont="1" applyFill="1" applyBorder="1" applyAlignment="1">
      <alignment vertical="top" wrapText="1"/>
    </xf>
    <xf fontId="6" fillId="5" borderId="10" numFmtId="0" xfId="0" applyFont="1" applyFill="1" applyBorder="1" applyAlignment="1">
      <alignment horizontal="center" vertical="center"/>
    </xf>
    <xf fontId="6" fillId="5" borderId="10" numFmtId="0" xfId="0" applyFont="1" applyFill="1" applyBorder="1" applyAlignment="1">
      <alignment horizontal="left" vertical="center"/>
    </xf>
    <xf fontId="6" fillId="7" borderId="10" numFmtId="0" xfId="0" applyFont="1" applyFill="1" applyBorder="1" applyAlignment="1">
      <alignment vertical="top" wrapText="1"/>
    </xf>
    <xf fontId="6" fillId="0" borderId="2" numFmtId="0" xfId="0" applyFont="1" applyBorder="1" applyAlignment="1">
      <alignment horizontal="center" vertical="center"/>
    </xf>
    <xf fontId="6" fillId="0" borderId="2" numFmtId="0" xfId="0" applyFont="1" applyBorder="1" applyAlignment="1">
      <alignment horizontal="left" vertical="center"/>
    </xf>
    <xf fontId="6" fillId="0" borderId="2" numFmtId="0" xfId="0" applyFont="1" applyBorder="1" applyAlignment="1">
      <alignment wrapText="1"/>
    </xf>
    <xf fontId="6" fillId="5" borderId="2" numFmtId="0" xfId="0" applyFont="1" applyFill="1" applyBorder="1"/>
    <xf fontId="6" fillId="0" borderId="11" numFmtId="0" xfId="0" applyFont="1" applyBorder="1" applyAlignment="1">
      <alignment horizontal="center" vertical="center"/>
    </xf>
    <xf fontId="6" fillId="0" borderId="11" numFmtId="0" xfId="0" applyFont="1" applyBorder="1" applyAlignment="1">
      <alignment horizontal="left" vertical="center"/>
    </xf>
    <xf fontId="6" fillId="7" borderId="11" numFmtId="0" xfId="0" applyFont="1" applyFill="1" applyBorder="1"/>
    <xf fontId="6" fillId="5" borderId="11" numFmtId="4" xfId="0" applyNumberFormat="1" applyFont="1" applyFill="1" applyBorder="1" applyAlignment="1">
      <alignment horizontal="right"/>
    </xf>
    <xf fontId="6" fillId="5" borderId="11" numFmtId="4" xfId="0" applyNumberFormat="1" applyFont="1" applyFill="1" applyBorder="1" applyAlignment="1">
      <alignment horizontal="left"/>
    </xf>
    <xf fontId="6" fillId="7" borderId="11" numFmtId="0" xfId="0" applyFont="1" applyFill="1" applyBorder="1" applyAlignment="1">
      <alignment horizontal="left" wrapText="1"/>
    </xf>
    <xf fontId="6" fillId="7" borderId="11" numFmtId="0" xfId="0" applyFont="1" applyFill="1" applyBorder="1" applyAlignment="1">
      <alignment horizontal="left"/>
    </xf>
    <xf fontId="6" fillId="7" borderId="13" numFmtId="0" xfId="0" applyFont="1" applyFill="1" applyBorder="1" applyAlignment="1">
      <alignment vertical="top" wrapText="1"/>
    </xf>
    <xf fontId="6" fillId="7" borderId="14" numFmtId="0" xfId="0" applyFont="1" applyFill="1" applyBorder="1" applyAlignment="1">
      <alignment vertical="top" wrapText="1"/>
    </xf>
    <xf fontId="6" fillId="7" borderId="15" numFmtId="0" xfId="0" applyFont="1" applyFill="1" applyBorder="1" applyAlignment="1">
      <alignment vertical="top" wrapText="1"/>
    </xf>
    <xf fontId="6" fillId="7" borderId="11" numFmtId="0" xfId="0" applyFont="1" applyFill="1" applyBorder="1" applyAlignment="1">
      <alignment wrapText="1"/>
    </xf>
    <xf fontId="6" fillId="5" borderId="11" numFmtId="0" xfId="0" applyFont="1" applyFill="1" applyBorder="1" applyAlignment="1">
      <alignment horizontal="left" wrapText="1"/>
    </xf>
    <xf fontId="6" fillId="5" borderId="11" numFmtId="0" xfId="0" applyFont="1" applyFill="1" applyBorder="1" applyAlignment="1">
      <alignment horizontal="left"/>
    </xf>
    <xf fontId="6" fillId="7" borderId="12" numFmtId="0" xfId="0" applyFont="1" applyFill="1" applyBorder="1" applyAlignment="1">
      <alignment vertical="top" wrapText="1"/>
    </xf>
    <xf fontId="6" fillId="7" borderId="23" numFmtId="160" xfId="0" applyNumberFormat="1" applyFont="1" applyFill="1" applyBorder="1" applyAlignment="1">
      <alignment horizontal="center" vertical="center" wrapText="1"/>
    </xf>
    <xf fontId="6" fillId="7" borderId="11" numFmtId="0" xfId="0" applyFont="1" applyFill="1" applyBorder="1" applyAlignment="1">
      <alignment horizontal="center" vertical="center"/>
    </xf>
    <xf fontId="6" fillId="7" borderId="11" numFmtId="0" xfId="0" applyFont="1" applyFill="1" applyBorder="1" applyAlignment="1">
      <alignment horizontal="left" vertical="center"/>
    </xf>
    <xf fontId="6" fillId="7" borderId="11" numFmtId="49" xfId="1" applyNumberFormat="1" applyFont="1" applyFill="1" applyBorder="1" applyAlignment="1">
      <alignment horizontal="left" vertical="top"/>
    </xf>
    <xf fontId="6" fillId="7" borderId="11" numFmtId="4" xfId="0" applyNumberFormat="1" applyFont="1" applyFill="1" applyBorder="1" applyAlignment="1">
      <alignment horizontal="right"/>
    </xf>
    <xf fontId="6" fillId="7" borderId="2" numFmtId="4" xfId="0" applyNumberFormat="1" applyFont="1" applyFill="1" applyBorder="1" applyAlignment="1">
      <alignment horizontal="right"/>
    </xf>
    <xf fontId="6" fillId="7" borderId="13" numFmtId="160" xfId="0" applyNumberFormat="1" applyFont="1" applyFill="1" applyBorder="1" applyAlignment="1">
      <alignment horizontal="center" vertical="center"/>
    </xf>
    <xf fontId="6" fillId="7" borderId="13" numFmtId="0" xfId="0" applyFont="1" applyFill="1" applyBorder="1" applyAlignment="1">
      <alignment horizontal="center" vertical="center"/>
    </xf>
    <xf fontId="6" fillId="7" borderId="11" numFmtId="0" xfId="0" applyFont="1" applyFill="1" applyBorder="1" applyAlignment="1">
      <alignment vertical="top" wrapText="1"/>
    </xf>
    <xf fontId="6" fillId="7" borderId="6" numFmtId="4" xfId="0" applyNumberFormat="1" applyFont="1" applyFill="1" applyBorder="1" applyAlignment="1">
      <alignment horizontal="right"/>
    </xf>
    <xf fontId="6" fillId="7" borderId="11" numFmtId="49" xfId="1" applyNumberFormat="1" applyFont="1" applyFill="1" applyBorder="1" applyAlignment="1">
      <alignment horizontal="left" vertical="top" wrapText="1"/>
    </xf>
    <xf fontId="6" fillId="7" borderId="11" numFmtId="0" xfId="0" applyFont="1" applyFill="1" applyBorder="1" applyAlignment="1">
      <alignment vertical="top"/>
    </xf>
    <xf fontId="6" fillId="7" borderId="0" numFmtId="160" xfId="0" applyNumberFormat="1" applyFont="1" applyFill="1" applyAlignment="1">
      <alignment horizontal="center" vertical="center"/>
    </xf>
    <xf fontId="6" fillId="7" borderId="21" numFmtId="0" xfId="0" applyFont="1" applyFill="1" applyBorder="1" applyAlignment="1">
      <alignment horizontal="center" vertical="center"/>
    </xf>
    <xf fontId="6" fillId="7" borderId="11" numFmtId="160" xfId="0" applyNumberFormat="1" applyFont="1" applyFill="1" applyBorder="1" applyAlignment="1">
      <alignment horizontal="center" vertical="center"/>
    </xf>
    <xf fontId="6" fillId="7" borderId="13" numFmtId="4" xfId="0" applyNumberFormat="1" applyFont="1" applyFill="1" applyBorder="1" applyAlignment="1">
      <alignment horizontal="right"/>
    </xf>
    <xf fontId="6" fillId="7" borderId="15" numFmtId="4" xfId="0" applyNumberFormat="1" applyFont="1" applyFill="1" applyBorder="1" applyAlignment="1">
      <alignment horizontal="right"/>
    </xf>
    <xf fontId="6" fillId="7" borderId="0" numFmtId="0" xfId="0" applyFont="1" applyFill="1" applyAlignment="1">
      <alignment horizontal="center" vertical="center"/>
    </xf>
    <xf fontId="6" fillId="7" borderId="13" numFmtId="0" xfId="0" applyFont="1" applyFill="1" applyBorder="1" applyAlignment="1">
      <alignment horizontal="left" vertical="top"/>
    </xf>
    <xf fontId="6" fillId="7" borderId="13" numFmtId="0" xfId="0" applyFont="1" applyFill="1" applyBorder="1" applyAlignment="1">
      <alignment horizontal="left" vertical="center"/>
    </xf>
    <xf fontId="6" fillId="7" borderId="13" numFmtId="49" xfId="1" applyNumberFormat="1" applyFont="1" applyFill="1" applyBorder="1" applyAlignment="1">
      <alignment horizontal="left" vertical="top" wrapText="1"/>
    </xf>
    <xf fontId="6" fillId="7" borderId="13" numFmtId="0" xfId="1" applyFont="1" applyFill="1" applyBorder="1" applyAlignment="1">
      <alignment horizontal="left" vertical="top" wrapText="1"/>
    </xf>
    <xf fontId="6" fillId="7" borderId="13" numFmtId="49" xfId="1" applyNumberFormat="1" applyFont="1" applyFill="1" applyBorder="1" applyAlignment="1">
      <alignment vertical="top" wrapText="1"/>
    </xf>
    <xf fontId="6" fillId="7" borderId="13" numFmtId="49" xfId="1" applyNumberFormat="1" applyFont="1" applyFill="1" applyBorder="1" applyAlignment="1">
      <alignment horizontal="center" vertical="center" wrapText="1"/>
    </xf>
    <xf fontId="6" fillId="7" borderId="13" numFmtId="49" xfId="1" applyNumberFormat="1" applyFont="1" applyFill="1" applyBorder="1" applyAlignment="1">
      <alignment horizontal="center" vertical="center" wrapText="1"/>
      <protection locked="1"/>
    </xf>
    <xf fontId="6" fillId="7" borderId="15" numFmtId="0" xfId="0" applyFont="1" applyFill="1" applyBorder="1" applyAlignment="1">
      <alignment horizontal="left" vertical="center"/>
    </xf>
    <xf fontId="6" fillId="7" borderId="11" numFmtId="49" xfId="1" applyNumberFormat="1" applyFont="1" applyFill="1" applyBorder="1" applyAlignment="1">
      <alignment vertical="top" wrapText="1"/>
    </xf>
    <xf fontId="6" fillId="7" borderId="11" numFmtId="49" xfId="1" applyNumberFormat="1" applyFont="1" applyFill="1" applyBorder="1" applyAlignment="1">
      <alignment horizontal="center" vertical="center" wrapText="1"/>
    </xf>
    <xf fontId="6" fillId="7" borderId="11" numFmtId="49" xfId="1" applyNumberFormat="1" applyFont="1" applyFill="1" applyBorder="1" applyAlignment="1">
      <alignment horizontal="center" vertical="center" wrapText="1"/>
      <protection locked="1"/>
    </xf>
    <xf fontId="6" fillId="5" borderId="11" numFmtId="0" xfId="0" applyFont="1" applyFill="1" applyBorder="1" applyAlignment="1">
      <alignment horizontal="center" vertical="center"/>
    </xf>
    <xf fontId="6" fillId="5" borderId="11" numFmtId="0" xfId="0" applyFont="1" applyFill="1" applyBorder="1" applyAlignment="1">
      <alignment vertical="top"/>
    </xf>
    <xf fontId="6" fillId="5" borderId="11" numFmtId="0" xfId="0" applyFont="1" applyFill="1" applyBorder="1" applyAlignment="1">
      <alignment horizontal="left" vertical="top"/>
    </xf>
    <xf fontId="6" fillId="5" borderId="11" numFmtId="0" xfId="0" applyFont="1" applyFill="1" applyBorder="1" applyAlignment="1">
      <alignment horizontal="left" vertical="center"/>
    </xf>
    <xf fontId="6" fillId="5" borderId="11" numFmtId="161" xfId="0" applyNumberFormat="1" applyFont="1" applyFill="1" applyBorder="1" applyAlignment="1">
      <alignment horizontal="right" vertical="top"/>
    </xf>
    <xf fontId="6" fillId="5" borderId="19" numFmtId="0" xfId="0" applyFont="1" applyFill="1" applyBorder="1" applyAlignment="1">
      <alignment horizontal="left" vertical="top"/>
    </xf>
    <xf fontId="6" fillId="5" borderId="13" numFmtId="0" xfId="0" applyFont="1" applyFill="1" applyBorder="1" applyAlignment="1">
      <alignment vertical="top"/>
    </xf>
    <xf fontId="6" fillId="5" borderId="13" numFmtId="0" xfId="0" applyFont="1" applyFill="1" applyBorder="1" applyAlignment="1">
      <alignment horizontal="center" vertical="center"/>
    </xf>
    <xf fontId="6" fillId="5" borderId="13" numFmtId="0" xfId="0" applyFont="1" applyFill="1" applyBorder="1" applyAlignment="1">
      <alignment horizontal="left" vertical="top"/>
    </xf>
    <xf fontId="6" fillId="5" borderId="13" numFmtId="0" xfId="0" applyFont="1" applyFill="1" applyBorder="1" applyAlignment="1">
      <alignment horizontal="left" vertical="center"/>
    </xf>
    <xf fontId="6" fillId="5" borderId="37" numFmtId="161" xfId="0" applyNumberFormat="1" applyFont="1" applyFill="1" applyBorder="1" applyAlignment="1">
      <alignment horizontal="right" vertical="top"/>
    </xf>
    <xf fontId="6" fillId="5" borderId="17" numFmtId="0" xfId="1" applyFont="1" applyFill="1" applyBorder="1" applyAlignment="1">
      <alignment vertical="center" wrapText="1"/>
    </xf>
    <xf fontId="6" fillId="7" borderId="13" numFmtId="160" xfId="0" applyNumberFormat="1" applyFont="1" applyFill="1" applyBorder="1" applyAlignment="1">
      <alignment vertical="top" wrapText="1"/>
    </xf>
    <xf fontId="6" fillId="7" borderId="33" numFmtId="0" xfId="0" applyFont="1" applyFill="1" applyBorder="1" applyAlignment="1">
      <alignment horizontal="center" vertical="center" wrapText="1"/>
    </xf>
    <xf fontId="6" fillId="5" borderId="15" numFmtId="0" xfId="0" applyFont="1" applyFill="1" applyBorder="1" applyAlignment="1">
      <alignment horizontal="center" vertical="center"/>
    </xf>
    <xf fontId="6" fillId="5" borderId="15" numFmtId="0" xfId="0" applyFont="1" applyFill="1" applyBorder="1" applyAlignment="1">
      <alignment horizontal="left" vertical="top"/>
    </xf>
    <xf fontId="6" fillId="5" borderId="14" numFmtId="0" xfId="0" applyFont="1" applyFill="1" applyBorder="1" applyAlignment="1">
      <alignment horizontal="left" vertical="top"/>
    </xf>
    <xf fontId="6" fillId="5" borderId="65" numFmtId="0" xfId="0" applyFont="1" applyFill="1" applyBorder="1" applyAlignment="1">
      <alignment horizontal="left" vertical="top"/>
    </xf>
    <xf fontId="6" fillId="5" borderId="49" numFmtId="161" xfId="0" applyNumberFormat="1" applyFont="1" applyFill="1" applyBorder="1" applyAlignment="1">
      <alignment horizontal="right" vertical="top"/>
    </xf>
    <xf fontId="6" fillId="5" borderId="22" numFmtId="0" xfId="1" applyFont="1" applyFill="1" applyBorder="1" applyAlignment="1">
      <alignment horizontal="left" vertical="top"/>
    </xf>
    <xf fontId="6" fillId="5" borderId="66" numFmtId="0" xfId="1" applyFont="1" applyFill="1" applyBorder="1" applyAlignment="1">
      <alignment vertical="center" wrapText="1"/>
    </xf>
    <xf fontId="6" fillId="7" borderId="15" numFmtId="160" xfId="0" applyNumberFormat="1" applyFont="1" applyFill="1" applyBorder="1" applyAlignment="1">
      <alignment vertical="top" wrapText="1"/>
    </xf>
    <xf fontId="6" fillId="5" borderId="33" numFmtId="0" xfId="0" applyFont="1" applyFill="1" applyBorder="1" applyAlignment="1">
      <alignment horizontal="left" vertical="center"/>
    </xf>
    <xf fontId="9" fillId="5" borderId="1" numFmtId="0" xfId="2" applyFont="1" applyFill="1" applyBorder="1" applyAlignment="1">
      <alignment horizontal="left" vertical="top" wrapText="1"/>
    </xf>
    <xf fontId="6" fillId="5" borderId="17" numFmtId="0" xfId="1" applyFont="1" applyFill="1" applyBorder="1" applyAlignment="1">
      <alignment horizontal="left" vertical="top" wrapText="1"/>
    </xf>
    <xf fontId="9" fillId="5" borderId="11" numFmtId="4" xfId="1" applyNumberFormat="1" applyFont="1" applyFill="1" applyBorder="1" applyAlignment="1">
      <alignment horizontal="right" vertical="top" wrapText="1"/>
    </xf>
    <xf fontId="6" fillId="5" borderId="13" numFmtId="161" xfId="0" applyNumberFormat="1" applyFont="1" applyFill="1" applyBorder="1" applyAlignment="1">
      <alignment horizontal="right" vertical="top"/>
    </xf>
    <xf fontId="6" fillId="5" borderId="14" numFmtId="0" xfId="0" applyFont="1" applyFill="1" applyBorder="1" applyAlignment="1">
      <alignment horizontal="center" vertical="center"/>
    </xf>
    <xf fontId="6" fillId="5" borderId="21" numFmtId="0" xfId="0" applyFont="1" applyFill="1" applyBorder="1" applyAlignment="1">
      <alignment horizontal="left" vertical="center"/>
    </xf>
    <xf fontId="6" fillId="5" borderId="0" numFmtId="0" xfId="0" applyFont="1" applyFill="1" applyAlignment="1">
      <alignment horizontal="left" vertical="top"/>
    </xf>
    <xf fontId="6" fillId="7" borderId="14" numFmtId="160" xfId="0" applyNumberFormat="1" applyFont="1" applyFill="1" applyBorder="1" applyAlignment="1">
      <alignment vertical="top" wrapText="1"/>
    </xf>
    <xf fontId="9" fillId="5" borderId="22" numFmtId="0" xfId="2" applyFont="1" applyFill="1" applyBorder="1" applyAlignment="1">
      <alignment horizontal="left" vertical="top" wrapText="1"/>
    </xf>
    <xf fontId="6" fillId="5" borderId="66" numFmtId="0" xfId="1" applyFont="1" applyFill="1" applyBorder="1" applyAlignment="1">
      <alignment horizontal="left" vertical="top" wrapText="1"/>
    </xf>
    <xf fontId="9" fillId="5" borderId="13" numFmtId="0" xfId="2" applyFont="1" applyFill="1" applyBorder="1" applyAlignment="1">
      <alignment horizontal="left" vertical="top" wrapText="1"/>
    </xf>
    <xf fontId="9" fillId="5" borderId="33" numFmtId="4" xfId="1" applyNumberFormat="1" applyFont="1" applyFill="1" applyBorder="1" applyAlignment="1">
      <alignment horizontal="right" vertical="top" wrapText="1"/>
    </xf>
    <xf fontId="9" fillId="5" borderId="61" numFmtId="0" xfId="2" applyFont="1" applyFill="1" applyBorder="1" applyAlignment="1">
      <alignment vertical="top" wrapText="1"/>
    </xf>
    <xf fontId="9" fillId="5" borderId="65" numFmtId="0" xfId="2" applyFont="1" applyFill="1" applyBorder="1" applyAlignment="1">
      <alignment horizontal="left" vertical="top" wrapText="1"/>
    </xf>
    <xf fontId="9" fillId="5" borderId="19" numFmtId="0" xfId="2" applyFont="1" applyFill="1" applyBorder="1" applyAlignment="1">
      <alignment horizontal="left" vertical="top" wrapText="1"/>
    </xf>
    <xf fontId="9" fillId="5" borderId="11" numFmtId="0" xfId="2" applyFont="1" applyFill="1" applyBorder="1" applyAlignment="1">
      <alignment horizontal="left" vertical="top" wrapText="1"/>
    </xf>
    <xf fontId="9" fillId="5" borderId="35" numFmtId="4" xfId="1" applyNumberFormat="1" applyFont="1" applyFill="1" applyBorder="1" applyAlignment="1">
      <alignment horizontal="right" vertical="top" wrapText="1"/>
    </xf>
    <xf fontId="9" fillId="5" borderId="61" numFmtId="0" xfId="2" applyFont="1" applyFill="1" applyBorder="1" applyAlignment="1">
      <alignment horizontal="left" vertical="top" wrapText="1"/>
    </xf>
    <xf fontId="6" fillId="5" borderId="56" numFmtId="0" xfId="0" applyFont="1" applyFill="1" applyBorder="1" applyAlignment="1">
      <alignment horizontal="left" vertical="center"/>
    </xf>
    <xf fontId="9" fillId="5" borderId="50" numFmtId="4" xfId="1" applyNumberFormat="1" applyFont="1" applyFill="1" applyBorder="1" applyAlignment="1">
      <alignment horizontal="right" vertical="top" wrapText="1"/>
    </xf>
    <xf fontId="6" fillId="5" borderId="2" numFmtId="0" xfId="1" applyFont="1" applyFill="1" applyBorder="1" applyAlignment="1">
      <alignment horizontal="left" vertical="top"/>
    </xf>
    <xf fontId="6" fillId="5" borderId="61" numFmtId="0" xfId="0" applyFont="1" applyFill="1" applyBorder="1" applyAlignment="1">
      <alignment vertical="top" wrapText="1"/>
    </xf>
    <xf fontId="6" fillId="5" borderId="56" numFmtId="0" xfId="0" applyFont="1" applyFill="1" applyBorder="1" applyAlignment="1">
      <alignment horizontal="left" vertical="top"/>
    </xf>
    <xf fontId="9" fillId="5" borderId="2" numFmtId="4" xfId="1" applyNumberFormat="1" applyFont="1" applyFill="1" applyBorder="1" applyAlignment="1">
      <alignment horizontal="right" vertical="top"/>
    </xf>
    <xf fontId="6" fillId="5" borderId="61" numFmtId="0" xfId="0" applyFont="1" applyFill="1" applyBorder="1" applyAlignment="1">
      <alignment horizontal="left" vertical="top"/>
    </xf>
    <xf fontId="6" fillId="5" borderId="21" numFmtId="161" xfId="0" applyNumberFormat="1" applyFont="1" applyFill="1" applyBorder="1" applyAlignment="1">
      <alignment horizontal="right" vertical="top"/>
    </xf>
    <xf fontId="6" fillId="7" borderId="4" numFmtId="0" xfId="0" applyFont="1" applyFill="1" applyBorder="1" applyAlignment="1">
      <alignment horizontal="center" vertical="center" wrapText="1"/>
    </xf>
    <xf fontId="6" fillId="5" borderId="11" numFmtId="0" xfId="0" applyFont="1" applyFill="1" applyBorder="1" applyAlignment="1">
      <alignment vertical="top" wrapText="1"/>
    </xf>
    <xf fontId="6" fillId="7" borderId="19" numFmtId="161" xfId="0" applyNumberFormat="1" applyFont="1" applyFill="1" applyBorder="1" applyAlignment="1">
      <alignment horizontal="right" vertical="top"/>
    </xf>
    <xf fontId="6" fillId="5" borderId="56" numFmtId="0" xfId="0" applyFont="1" applyFill="1" applyBorder="1" applyAlignment="1">
      <alignment vertical="top"/>
    </xf>
    <xf fontId="9" fillId="5" borderId="1" numFmtId="4" xfId="1" applyNumberFormat="1" applyFont="1" applyFill="1" applyBorder="1" applyAlignment="1">
      <alignment horizontal="right" vertical="top"/>
    </xf>
    <xf fontId="6" fillId="5" borderId="38" numFmtId="0" xfId="0" applyFont="1" applyFill="1" applyBorder="1" applyAlignment="1">
      <alignment horizontal="left" vertical="top"/>
    </xf>
    <xf fontId="9" fillId="5" borderId="22" numFmtId="4" xfId="1" applyNumberFormat="1" applyFont="1" applyFill="1" applyBorder="1" applyAlignment="1">
      <alignment horizontal="right" vertical="top"/>
    </xf>
    <xf fontId="6" fillId="5" borderId="67" numFmtId="0" xfId="0" applyFont="1" applyFill="1" applyBorder="1" applyAlignment="1">
      <alignment horizontal="left" vertical="top"/>
    </xf>
    <xf fontId="6" fillId="5" borderId="15" numFmtId="161" xfId="0" applyNumberFormat="1" applyFont="1" applyFill="1" applyBorder="1" applyAlignment="1">
      <alignment horizontal="right" vertical="top"/>
    </xf>
    <xf fontId="6" fillId="5" borderId="19" numFmtId="161" xfId="0" applyNumberFormat="1" applyFont="1" applyFill="1" applyBorder="1" applyAlignment="1">
      <alignment horizontal="right" vertical="top"/>
    </xf>
    <xf fontId="6" fillId="5" borderId="37" numFmtId="0" xfId="0" applyFont="1" applyFill="1" applyBorder="1" applyAlignment="1">
      <alignment horizontal="left" vertical="center"/>
    </xf>
    <xf fontId="6" fillId="5" borderId="38" numFmtId="0" xfId="0" applyFont="1" applyFill="1" applyBorder="1" applyAlignment="1">
      <alignment horizontal="left" vertical="top" wrapText="1"/>
    </xf>
    <xf fontId="6" fillId="5" borderId="43" numFmtId="0" xfId="1" applyFont="1" applyFill="1" applyBorder="1" applyAlignment="1">
      <alignment vertical="center" wrapText="1"/>
    </xf>
    <xf fontId="6" fillId="5" borderId="61" numFmtId="0" xfId="0" applyFont="1" applyFill="1" applyBorder="1" applyAlignment="1">
      <alignment vertical="top"/>
    </xf>
    <xf fontId="6" fillId="5" borderId="10" numFmtId="0" xfId="1" applyFont="1" applyFill="1" applyBorder="1" applyAlignment="1">
      <alignment horizontal="left" vertical="top"/>
    </xf>
    <xf fontId="6" fillId="5" borderId="67" numFmtId="0" xfId="0" applyFont="1" applyFill="1" applyBorder="1" applyAlignment="1">
      <alignment horizontal="left" vertical="top" wrapText="1"/>
    </xf>
    <xf fontId="9" fillId="5" borderId="10" numFmtId="4" xfId="1" applyNumberFormat="1" applyFont="1" applyFill="1" applyBorder="1" applyAlignment="1">
      <alignment horizontal="right" vertical="top"/>
    </xf>
    <xf fontId="6" fillId="5" borderId="1" numFmtId="0" xfId="1" applyFont="1" applyFill="1" applyBorder="1" applyAlignment="1">
      <alignment vertical="center" wrapText="1"/>
    </xf>
    <xf fontId="6" fillId="5" borderId="22" numFmtId="0" xfId="1" applyFont="1" applyFill="1" applyBorder="1" applyAlignment="1">
      <alignment vertical="center" wrapText="1"/>
    </xf>
    <xf fontId="6" fillId="5" borderId="21" numFmtId="0" xfId="0" applyFont="1" applyFill="1" applyBorder="1" applyAlignment="1">
      <alignment horizontal="center" vertical="center"/>
    </xf>
    <xf fontId="9" fillId="5" borderId="2" numFmtId="0" xfId="2" applyFont="1" applyFill="1" applyBorder="1" applyAlignment="1">
      <alignment horizontal="left" vertical="top"/>
    </xf>
    <xf fontId="6" fillId="5" borderId="19" numFmtId="0" xfId="1" applyFont="1" applyFill="1" applyBorder="1" applyAlignment="1">
      <alignment horizontal="left" vertical="top"/>
    </xf>
    <xf fontId="6" fillId="5" borderId="19" numFmtId="0" xfId="0" applyFont="1" applyFill="1" applyBorder="1" applyAlignment="1">
      <alignment vertical="top" wrapText="1"/>
    </xf>
    <xf fontId="9" fillId="5" borderId="19" numFmtId="4" xfId="1" applyNumberFormat="1" applyFont="1" applyFill="1" applyBorder="1" applyAlignment="1">
      <alignment vertical="top"/>
    </xf>
    <xf fontId="6" fillId="5" borderId="13" numFmtId="161" xfId="0" applyNumberFormat="1" applyFont="1" applyFill="1" applyBorder="1" applyAlignment="1">
      <alignment horizontal="center" vertical="top"/>
    </xf>
    <xf fontId="6" fillId="0" borderId="11" numFmtId="0" xfId="0" applyFont="1" applyBorder="1" applyAlignment="1">
      <alignment vertical="top" wrapText="1"/>
    </xf>
    <xf fontId="9" fillId="5" borderId="1" numFmtId="0" xfId="2" applyFont="1" applyFill="1" applyBorder="1" applyAlignment="1">
      <alignment horizontal="left" vertical="top"/>
    </xf>
    <xf fontId="6" fillId="5" borderId="31" numFmtId="0" xfId="0" applyFont="1" applyFill="1" applyBorder="1" applyAlignment="1">
      <alignment horizontal="left" vertical="top"/>
    </xf>
    <xf fontId="9" fillId="5" borderId="1" numFmtId="4" xfId="1" applyNumberFormat="1" applyFont="1" applyFill="1" applyBorder="1" applyAlignment="1">
      <alignment vertical="top"/>
    </xf>
    <xf fontId="6" fillId="5" borderId="15" numFmtId="161" xfId="0" applyNumberFormat="1" applyFont="1" applyFill="1" applyBorder="1" applyAlignment="1">
      <alignment horizontal="center" vertical="top"/>
    </xf>
    <xf fontId="6" fillId="5" borderId="18" numFmtId="0" xfId="0" applyFont="1" applyFill="1" applyBorder="1" applyAlignment="1">
      <alignment horizontal="left" vertical="top"/>
    </xf>
    <xf fontId="6" fillId="5" borderId="18" numFmtId="161" xfId="0" applyNumberFormat="1" applyFont="1" applyFill="1" applyBorder="1" applyAlignment="1">
      <alignment horizontal="center" vertical="top"/>
    </xf>
    <xf fontId="6" fillId="5" borderId="11" numFmtId="161" xfId="0" applyNumberFormat="1" applyFont="1" applyFill="1" applyBorder="1" applyAlignment="1">
      <alignment horizontal="center" vertical="top"/>
    </xf>
    <xf fontId="6" fillId="7" borderId="0" numFmtId="0" xfId="0" applyFont="1" applyFill="1" applyAlignment="1">
      <alignment vertical="top"/>
    </xf>
    <xf fontId="9" fillId="5" borderId="11" numFmtId="0" xfId="2" applyFont="1" applyFill="1" applyBorder="1" applyAlignment="1">
      <alignment horizontal="left" vertical="top"/>
    </xf>
    <xf fontId="6" fillId="5" borderId="11" numFmtId="0" xfId="0" applyFont="1" applyFill="1" applyBorder="1" applyAlignment="1">
      <alignment horizontal="center" vertical="center" wrapText="1"/>
    </xf>
    <xf fontId="6" fillId="5" borderId="0" numFmtId="0" xfId="0" applyFont="1" applyFill="1" applyAlignment="1">
      <alignment horizontal="left" vertical="top" wrapText="1"/>
    </xf>
    <xf fontId="6" fillId="5" borderId="11" numFmtId="49" xfId="1" applyNumberFormat="1" applyFont="1" applyFill="1" applyBorder="1" applyAlignment="1">
      <alignment horizontal="left" vertical="top"/>
    </xf>
    <xf fontId="6" fillId="5" borderId="0" numFmtId="0" xfId="1" applyFont="1" applyFill="1" applyAlignment="1">
      <alignment horizontal="left" vertical="top"/>
    </xf>
    <xf fontId="6" fillId="7" borderId="0" numFmtId="0" xfId="0" applyFont="1" applyFill="1" applyAlignment="1">
      <alignment horizontal="left" vertical="top" wrapText="1"/>
    </xf>
    <xf fontId="9" fillId="7" borderId="15" numFmtId="4" xfId="1" applyNumberFormat="1" applyFont="1" applyFill="1" applyBorder="1" applyAlignment="1">
      <alignment horizontal="right" vertical="top" wrapText="1"/>
    </xf>
    <xf fontId="6" fillId="7" borderId="15" numFmtId="0" xfId="1" applyFont="1" applyFill="1" applyBorder="1" applyAlignment="1">
      <alignment horizontal="left" vertical="top"/>
    </xf>
    <xf fontId="6" fillId="7" borderId="16" numFmtId="161" xfId="0" applyNumberFormat="1" applyFont="1" applyFill="1" applyBorder="1" applyAlignment="1">
      <alignment horizontal="right" vertical="top"/>
    </xf>
    <xf fontId="6" fillId="5" borderId="11" numFmtId="160" xfId="0" applyNumberFormat="1" applyFont="1" applyFill="1" applyBorder="1" applyAlignment="1">
      <alignment horizontal="center" vertical="center" wrapText="1"/>
    </xf>
    <xf fontId="9" fillId="0" borderId="0" numFmtId="0" xfId="2" applyFont="1" applyAlignment="1">
      <alignment horizontal="left" vertical="top"/>
    </xf>
    <xf fontId="6" fillId="5" borderId="0" numFmtId="0" xfId="0" applyFont="1" applyFill="1" applyAlignment="1">
      <alignment horizontal="left" vertical="center"/>
    </xf>
    <xf fontId="9" fillId="0" borderId="11" numFmtId="0" xfId="2" applyFont="1" applyBorder="1" applyAlignment="1">
      <alignment horizontal="left" vertical="top"/>
    </xf>
    <xf fontId="9" fillId="7" borderId="0" numFmtId="4" xfId="1" applyNumberFormat="1" applyFont="1" applyFill="1" applyAlignment="1">
      <alignment horizontal="right" vertical="top" wrapText="1"/>
    </xf>
    <xf fontId="6" fillId="5" borderId="0" numFmtId="160" xfId="0" applyNumberFormat="1" applyFont="1" applyFill="1" applyAlignment="1">
      <alignment horizontal="center" vertical="center" wrapText="1"/>
    </xf>
    <xf fontId="6" fillId="5" borderId="13" numFmtId="0" xfId="0" applyFont="1" applyFill="1" applyBorder="1" applyAlignment="1">
      <alignment horizontal="center" vertical="center" wrapText="1"/>
    </xf>
    <xf fontId="6" fillId="5" borderId="13" numFmtId="49" xfId="1" applyNumberFormat="1" applyFont="1" applyFill="1" applyBorder="1" applyAlignment="1">
      <alignment horizontal="left" vertical="top"/>
    </xf>
    <xf fontId="9" fillId="7" borderId="11" numFmtId="4" xfId="1" applyNumberFormat="1" applyFont="1" applyFill="1" applyBorder="1" applyAlignment="1">
      <alignment horizontal="right" vertical="top" wrapText="1"/>
    </xf>
    <xf fontId="6" fillId="7" borderId="13" numFmtId="0" xfId="1" applyFont="1" applyFill="1" applyBorder="1" applyAlignment="1">
      <alignment horizontal="left" vertical="top"/>
    </xf>
    <xf fontId="6" fillId="7" borderId="37" numFmtId="0" xfId="0" applyFont="1" applyFill="1" applyBorder="1" applyAlignment="1">
      <alignment horizontal="left" vertical="top" wrapText="1"/>
    </xf>
    <xf fontId="6" fillId="7" borderId="0" numFmtId="161" xfId="0" applyNumberFormat="1" applyFont="1" applyFill="1" applyAlignment="1">
      <alignment horizontal="center" vertical="top"/>
    </xf>
    <xf fontId="6" fillId="5" borderId="15" numFmtId="0" xfId="0" applyFont="1" applyFill="1" applyBorder="1" applyAlignment="1">
      <alignment horizontal="center" vertical="center" wrapText="1"/>
    </xf>
    <xf fontId="6" fillId="5" borderId="14" numFmtId="49" xfId="1" applyNumberFormat="1" applyFont="1" applyFill="1" applyBorder="1" applyAlignment="1">
      <alignment horizontal="left" vertical="top"/>
    </xf>
    <xf fontId="6" fillId="7" borderId="49" numFmtId="0" xfId="0" applyFont="1" applyFill="1" applyBorder="1" applyAlignment="1">
      <alignment horizontal="left" vertical="top" wrapText="1"/>
    </xf>
    <xf fontId="6" fillId="7" borderId="7" numFmtId="161" xfId="0" applyNumberFormat="1" applyFont="1" applyFill="1" applyBorder="1" applyAlignment="1">
      <alignment horizontal="center" vertical="top"/>
    </xf>
    <xf fontId="6" fillId="5" borderId="21" numFmtId="0" xfId="0" applyFont="1" applyFill="1" applyBorder="1" applyAlignment="1">
      <alignment horizontal="center" vertical="center" wrapText="1"/>
    </xf>
    <xf fontId="9" fillId="0" borderId="11" numFmtId="0" xfId="2" applyFont="1" applyBorder="1" applyAlignment="1">
      <alignment horizontal="left" vertical="top" wrapText="1"/>
    </xf>
    <xf fontId="6" fillId="5" borderId="0" numFmtId="49" xfId="1" applyNumberFormat="1" applyFont="1" applyFill="1" applyAlignment="1">
      <alignment horizontal="left" vertical="top"/>
    </xf>
    <xf fontId="9" fillId="0" borderId="13" numFmtId="0" xfId="2" applyFont="1" applyBorder="1" applyAlignment="1">
      <alignment horizontal="left" vertical="top"/>
    </xf>
    <xf fontId="9" fillId="7" borderId="11" numFmtId="0" xfId="2" applyFont="1" applyFill="1" applyBorder="1" applyAlignment="1">
      <alignment horizontal="left" vertical="top" wrapText="1"/>
    </xf>
    <xf fontId="6" fillId="5" borderId="13" numFmtId="0" xfId="0" applyFont="1" applyFill="1" applyBorder="1" applyAlignment="1">
      <alignment vertical="top" wrapText="1"/>
    </xf>
    <xf fontId="9" fillId="0" borderId="14" numFmtId="0" xfId="2" applyFont="1" applyBorder="1" applyAlignment="1">
      <alignment horizontal="left" vertical="top"/>
    </xf>
    <xf fontId="6" fillId="7" borderId="9" numFmtId="161" xfId="0" applyNumberFormat="1" applyFont="1" applyFill="1" applyBorder="1" applyAlignment="1">
      <alignment horizontal="center" vertical="top"/>
    </xf>
    <xf fontId="6" fillId="5" borderId="15" numFmtId="0" xfId="0" applyFont="1" applyFill="1" applyBorder="1" applyAlignment="1">
      <alignment vertical="top" wrapText="1"/>
    </xf>
    <xf fontId="6" fillId="7" borderId="11" numFmtId="161" xfId="0" applyNumberFormat="1" applyFont="1" applyFill="1" applyBorder="1" applyAlignment="1">
      <alignment horizontal="right" vertical="top" wrapText="1"/>
    </xf>
    <xf fontId="6" fillId="7" borderId="24" numFmtId="161" xfId="0" applyNumberFormat="1" applyFont="1" applyFill="1" applyBorder="1" applyAlignment="1">
      <alignment horizontal="right" vertical="top"/>
    </xf>
    <xf fontId="6" fillId="7" borderId="12" numFmtId="161" xfId="0" applyNumberFormat="1" applyFont="1" applyFill="1" applyBorder="1" applyAlignment="1">
      <alignment horizontal="right" vertical="top"/>
    </xf>
    <xf fontId="6" fillId="7" borderId="0" numFmtId="161" xfId="0" applyNumberFormat="1" applyFont="1" applyFill="1" applyAlignment="1">
      <alignment horizontal="right" vertical="top"/>
    </xf>
    <xf fontId="9" fillId="7" borderId="11" numFmtId="0" xfId="2" applyFont="1" applyFill="1" applyBorder="1" applyAlignment="1">
      <alignment horizontal="left" vertical="top"/>
    </xf>
    <xf fontId="9" fillId="7" borderId="13" numFmtId="4" xfId="1" applyNumberFormat="1" applyFont="1" applyFill="1" applyBorder="1" applyAlignment="1">
      <alignment horizontal="right" vertical="top"/>
    </xf>
    <xf fontId="6" fillId="5" borderId="13" numFmtId="160" xfId="0" applyNumberFormat="1" applyFont="1" applyFill="1" applyBorder="1" applyAlignment="1">
      <alignment horizontal="center" vertical="center" wrapText="1"/>
    </xf>
    <xf fontId="6" fillId="5" borderId="14" numFmtId="0" xfId="0" applyFont="1" applyFill="1" applyBorder="1" applyAlignment="1">
      <alignment horizontal="center" vertical="center" wrapText="1"/>
    </xf>
    <xf fontId="6" fillId="5" borderId="47" numFmtId="0" xfId="0" applyFont="1" applyFill="1" applyBorder="1" applyAlignment="1">
      <alignment horizontal="left" vertical="top" wrapText="1"/>
    </xf>
    <xf fontId="9" fillId="7" borderId="11" numFmtId="4" xfId="1" applyNumberFormat="1" applyFont="1" applyFill="1" applyBorder="1" applyAlignment="1">
      <alignment horizontal="right" vertical="top"/>
    </xf>
    <xf fontId="6" fillId="5" borderId="14" numFmtId="0" xfId="0" applyFont="1" applyFill="1" applyBorder="1" applyAlignment="1">
      <alignment vertical="top" wrapText="1"/>
    </xf>
    <xf fontId="6" fillId="5" borderId="14" numFmtId="160" xfId="0" applyNumberFormat="1" applyFont="1" applyFill="1" applyBorder="1" applyAlignment="1">
      <alignment horizontal="center" vertical="center" wrapText="1"/>
    </xf>
    <xf fontId="9" fillId="7" borderId="14" numFmtId="4" xfId="1" applyNumberFormat="1" applyFont="1" applyFill="1" applyBorder="1" applyAlignment="1">
      <alignment horizontal="right" vertical="top"/>
    </xf>
    <xf fontId="9" fillId="7" borderId="65" numFmtId="4" xfId="1" applyNumberFormat="1" applyFont="1" applyFill="1" applyBorder="1" applyAlignment="1">
      <alignment horizontal="right" vertical="top"/>
    </xf>
    <xf fontId="6" fillId="5" borderId="15" numFmtId="160" xfId="0" applyNumberFormat="1" applyFont="1" applyFill="1" applyBorder="1" applyAlignment="1">
      <alignment horizontal="center" vertical="center" wrapText="1"/>
    </xf>
    <xf fontId="6" fillId="7" borderId="8" numFmtId="161" xfId="0" applyNumberFormat="1" applyFont="1" applyFill="1" applyBorder="1" applyAlignment="1">
      <alignment horizontal="center" vertical="top"/>
    </xf>
    <xf fontId="6" fillId="7" borderId="23" numFmtId="161" xfId="0" applyNumberFormat="1" applyFont="1" applyFill="1" applyBorder="1" applyAlignment="1">
      <alignment horizontal="right" vertical="top"/>
    </xf>
    <xf fontId="6" fillId="7" borderId="33" numFmtId="0" xfId="0" applyFont="1" applyFill="1" applyBorder="1" applyAlignment="1">
      <alignment horizontal="left" vertical="top"/>
    </xf>
    <xf fontId="6" fillId="5" borderId="13" numFmtId="160" xfId="0" applyNumberFormat="1" applyFont="1" applyFill="1" applyBorder="1" applyAlignment="1">
      <alignment horizontal="center" vertical="center"/>
    </xf>
    <xf fontId="9" fillId="0" borderId="15" numFmtId="0" xfId="2" applyFont="1" applyBorder="1" applyAlignment="1">
      <alignment horizontal="left" vertical="top"/>
    </xf>
    <xf fontId="6" fillId="7" borderId="35" numFmtId="0" xfId="0" applyFont="1" applyFill="1" applyBorder="1" applyAlignment="1">
      <alignment horizontal="left" vertical="top"/>
    </xf>
    <xf fontId="9" fillId="7" borderId="15" numFmtId="4" xfId="1" applyNumberFormat="1" applyFont="1" applyFill="1" applyBorder="1" applyAlignment="1">
      <alignment horizontal="right" vertical="top"/>
    </xf>
    <xf fontId="9" fillId="0" borderId="11" numFmtId="0" xfId="2" applyFont="1" applyBorder="1" applyAlignment="1">
      <alignment horizontal="center" vertical="center" wrapText="1"/>
    </xf>
    <xf fontId="6" fillId="5" borderId="0" numFmtId="0" xfId="0" applyFont="1" applyFill="1" applyAlignment="1">
      <alignment horizontal="left" vertical="center" wrapText="1"/>
    </xf>
    <xf fontId="6" fillId="5" borderId="11" numFmtId="0" xfId="0" applyFont="1" applyFill="1" applyBorder="1" applyAlignment="1">
      <alignment horizontal="left" vertical="center" wrapText="1"/>
    </xf>
    <xf fontId="9" fillId="5" borderId="13" numFmtId="0" xfId="2" applyFont="1" applyFill="1" applyBorder="1" applyAlignment="1">
      <alignment horizontal="left" vertical="top"/>
    </xf>
    <xf fontId="9" fillId="5" borderId="56" numFmtId="0" xfId="2" applyFont="1" applyFill="1" applyBorder="1" applyAlignment="1">
      <alignment horizontal="left" vertical="top" wrapText="1"/>
    </xf>
    <xf fontId="9" fillId="5" borderId="17" numFmtId="4" xfId="1" applyNumberFormat="1" applyFont="1" applyFill="1" applyBorder="1" applyAlignment="1">
      <alignment horizontal="right" vertical="top"/>
    </xf>
    <xf fontId="6" fillId="5" borderId="13" numFmtId="0" xfId="1" applyFont="1" applyFill="1" applyBorder="1" applyAlignment="1">
      <alignment horizontal="left" vertical="top"/>
    </xf>
    <xf fontId="9" fillId="7" borderId="0" numFmtId="4" xfId="1" applyNumberFormat="1" applyFont="1" applyFill="1" applyAlignment="1">
      <alignment horizontal="right" vertical="top"/>
    </xf>
    <xf fontId="9" fillId="5" borderId="15" numFmtId="0" xfId="2" applyFont="1" applyFill="1" applyBorder="1" applyAlignment="1">
      <alignment horizontal="left" vertical="top"/>
    </xf>
    <xf fontId="9" fillId="5" borderId="11" numFmtId="0" xfId="2" applyFont="1" applyFill="1" applyBorder="1" applyAlignment="1">
      <alignment horizontal="center" vertical="center" wrapText="1"/>
    </xf>
    <xf fontId="9" fillId="5" borderId="21" numFmtId="0" xfId="2" applyFont="1" applyFill="1" applyBorder="1" applyAlignment="1">
      <alignment horizontal="left" vertical="top" wrapText="1"/>
    </xf>
    <xf fontId="6" fillId="5" borderId="58" numFmtId="0" xfId="1" applyFont="1" applyFill="1" applyBorder="1" applyAlignment="1">
      <alignment horizontal="left" vertical="top" wrapText="1"/>
    </xf>
    <xf fontId="6" fillId="5" borderId="28" numFmtId="0" xfId="1" applyFont="1" applyFill="1" applyBorder="1" applyAlignment="1">
      <alignment horizontal="left" vertical="top" wrapText="1"/>
    </xf>
    <xf fontId="9" fillId="5" borderId="23" numFmtId="0" xfId="2" applyFont="1" applyFill="1" applyBorder="1" applyAlignment="1">
      <alignment horizontal="left" vertical="top" wrapText="1"/>
    </xf>
    <xf fontId="6" fillId="7" borderId="0" numFmtId="0" xfId="0" applyFont="1" applyFill="1" applyAlignment="1">
      <alignment vertical="top" wrapText="1"/>
    </xf>
    <xf fontId="9" fillId="5" borderId="66" numFmtId="4" xfId="1" applyNumberFormat="1" applyFont="1" applyFill="1" applyBorder="1" applyAlignment="1">
      <alignment horizontal="right" vertical="top"/>
    </xf>
    <xf fontId="6" fillId="7" borderId="13" numFmtId="161" xfId="0" applyNumberFormat="1" applyFont="1" applyFill="1" applyBorder="1" applyAlignment="1">
      <alignment vertical="top"/>
    </xf>
    <xf fontId="6" fillId="0" borderId="13" numFmtId="0" xfId="0" applyFont="1" applyBorder="1" applyAlignment="1">
      <alignment vertical="top" wrapText="1"/>
    </xf>
    <xf fontId="9" fillId="5" borderId="11" numFmtId="4" xfId="1" applyNumberFormat="1" applyFont="1" applyFill="1" applyBorder="1" applyAlignment="1">
      <alignment horizontal="right" vertical="top"/>
    </xf>
    <xf fontId="6" fillId="7" borderId="11" numFmtId="161" xfId="0" applyNumberFormat="1" applyFont="1" applyFill="1" applyBorder="1" applyAlignment="1">
      <alignment vertical="top"/>
    </xf>
    <xf fontId="6" fillId="5" borderId="11" numFmtId="0" xfId="1" applyFont="1" applyFill="1" applyBorder="1" applyAlignment="1">
      <alignment vertical="top" wrapText="1"/>
    </xf>
    <xf fontId="9" fillId="0" borderId="11" numFmtId="4" xfId="1" applyNumberFormat="1" applyFont="1" applyBorder="1" applyAlignment="1">
      <alignment horizontal="right" vertical="top" wrapText="1"/>
    </xf>
    <xf fontId="6" fillId="5" borderId="11" numFmtId="49" xfId="1" applyNumberFormat="1" applyFont="1" applyFill="1" applyBorder="1" applyAlignment="1">
      <alignment horizontal="center" vertical="top" wrapText="1"/>
    </xf>
    <xf fontId="6" fillId="5" borderId="13" numFmtId="49" xfId="1" applyNumberFormat="1" applyFont="1" applyFill="1" applyBorder="1" applyAlignment="1">
      <alignment horizontal="left" vertical="top" wrapText="1"/>
    </xf>
    <xf fontId="6" fillId="5" borderId="13" numFmtId="49" xfId="1" applyNumberFormat="1" applyFont="1" applyFill="1" applyBorder="1" applyAlignment="1">
      <alignment horizontal="center" vertical="top" wrapText="1"/>
    </xf>
    <xf fontId="9" fillId="7" borderId="13" numFmtId="4" xfId="1" applyNumberFormat="1" applyFont="1" applyFill="1" applyBorder="1" applyAlignment="1">
      <alignment horizontal="right" vertical="top" wrapText="1"/>
    </xf>
    <xf fontId="6" fillId="0" borderId="13" numFmtId="160" xfId="0" applyNumberFormat="1" applyFont="1" applyBorder="1" applyAlignment="1">
      <alignment horizontal="center" vertical="center"/>
    </xf>
    <xf fontId="6" fillId="0" borderId="13" numFmtId="0" xfId="0" applyFont="1" applyBorder="1" applyAlignment="1">
      <alignment horizontal="center" vertical="center"/>
    </xf>
    <xf fontId="6" fillId="5" borderId="14" numFmtId="49" xfId="1" applyNumberFormat="1" applyFont="1" applyFill="1" applyBorder="1" applyAlignment="1">
      <alignment horizontal="left" vertical="top" wrapText="1"/>
    </xf>
    <xf fontId="6" fillId="5" borderId="14" numFmtId="49" xfId="1" applyNumberFormat="1" applyFont="1" applyFill="1" applyBorder="1" applyAlignment="1">
      <alignment horizontal="center" vertical="top" wrapText="1"/>
    </xf>
    <xf fontId="9" fillId="5" borderId="14" numFmtId="0" xfId="2" applyFont="1" applyFill="1" applyBorder="1" applyAlignment="1">
      <alignment horizontal="left" vertical="top" wrapText="1"/>
    </xf>
    <xf fontId="9" fillId="7" borderId="14" numFmtId="4" xfId="1" applyNumberFormat="1" applyFont="1" applyFill="1" applyBorder="1" applyAlignment="1">
      <alignment horizontal="right" vertical="top" wrapText="1"/>
    </xf>
    <xf fontId="6" fillId="0" borderId="14" numFmtId="0" xfId="0" applyFont="1" applyBorder="1" applyAlignment="1">
      <alignment horizontal="center" vertical="center"/>
    </xf>
    <xf fontId="6" fillId="5" borderId="15" numFmtId="49" xfId="1" applyNumberFormat="1" applyFont="1" applyFill="1" applyBorder="1" applyAlignment="1">
      <alignment horizontal="left" vertical="top" wrapText="1"/>
    </xf>
    <xf fontId="6" fillId="5" borderId="15" numFmtId="49" xfId="1" applyNumberFormat="1" applyFont="1" applyFill="1" applyBorder="1" applyAlignment="1">
      <alignment horizontal="center" vertical="top" wrapText="1"/>
    </xf>
    <xf fontId="9" fillId="5" borderId="15" numFmtId="0" xfId="2" applyFont="1" applyFill="1" applyBorder="1" applyAlignment="1">
      <alignment horizontal="left" vertical="top" wrapText="1"/>
    </xf>
    <xf fontId="6" fillId="0" borderId="15" numFmtId="0" xfId="0" applyFont="1" applyBorder="1" applyAlignment="1">
      <alignment horizontal="center" vertical="center"/>
    </xf>
    <xf fontId="6" fillId="0" borderId="11" numFmtId="0" xfId="0" applyFont="1" applyBorder="1" applyAlignment="1">
      <alignment vertical="top"/>
    </xf>
    <xf fontId="6" fillId="0" borderId="11" numFmtId="160" xfId="0" applyNumberFormat="1" applyFont="1" applyBorder="1" applyAlignment="1">
      <alignment horizontal="center" vertical="center"/>
    </xf>
    <xf fontId="6" fillId="7" borderId="13" numFmtId="49" xfId="1" applyNumberFormat="1" applyFont="1" applyFill="1" applyBorder="1" applyAlignment="1">
      <alignment horizontal="right" vertical="top" wrapText="1"/>
    </xf>
    <xf fontId="6" fillId="7" borderId="15" numFmtId="49" xfId="1" applyNumberFormat="1" applyFont="1" applyFill="1" applyBorder="1" applyAlignment="1">
      <alignment horizontal="right" vertical="top" wrapText="1"/>
    </xf>
    <xf fontId="4" fillId="4" borderId="58" numFmtId="0" xfId="0" applyFont="1" applyFill="1" applyBorder="1" applyAlignment="1">
      <alignment horizontal="center" wrapText="1"/>
    </xf>
    <xf fontId="4" fillId="4" borderId="68" numFmtId="0" xfId="0" applyFont="1" applyFill="1" applyBorder="1" applyAlignment="1">
      <alignment horizontal="center" wrapText="1"/>
    </xf>
    <xf fontId="4" fillId="4" borderId="4" numFmtId="0" xfId="0" applyFont="1" applyFill="1" applyBorder="1" applyAlignment="1">
      <alignment horizontal="center" wrapText="1"/>
    </xf>
    <xf fontId="4" fillId="4" borderId="54" numFmtId="0" xfId="0" applyFont="1" applyFill="1" applyBorder="1" applyAlignment="1">
      <alignment horizontal="center" wrapText="1"/>
    </xf>
    <xf fontId="5" fillId="4" borderId="13" numFmtId="0" xfId="0" applyFont="1" applyFill="1" applyBorder="1" applyAlignment="1">
      <alignment horizontal="center" shrinkToFit="1" vertical="center" wrapText="1"/>
    </xf>
    <xf fontId="5" fillId="4" borderId="33" numFmtId="0" xfId="0" applyFont="1" applyFill="1" applyBorder="1" applyAlignment="1">
      <alignment horizontal="center" shrinkToFit="1" vertical="center" wrapText="1"/>
    </xf>
    <xf fontId="5" fillId="4" borderId="25" numFmtId="0" xfId="0" applyFont="1" applyFill="1" applyBorder="1" applyAlignment="1">
      <alignment horizontal="center" shrinkToFit="1" vertical="center" wrapText="1"/>
    </xf>
    <xf fontId="5" fillId="4" borderId="11" numFmtId="0" xfId="0" applyFont="1" applyFill="1" applyBorder="1" applyAlignment="1">
      <alignment horizontal="center" shrinkToFit="1" vertical="center" wrapText="1"/>
    </xf>
    <xf fontId="5" fillId="4" borderId="21" numFmtId="0" xfId="0" applyFont="1" applyFill="1" applyBorder="1" applyAlignment="1">
      <alignment horizontal="center" shrinkToFit="1" vertical="center" wrapText="1"/>
    </xf>
    <xf fontId="5" fillId="4" borderId="23" numFmtId="0" xfId="0" applyFont="1" applyFill="1" applyBorder="1" applyAlignment="1">
      <alignment horizontal="center" shrinkToFit="1" vertical="center" wrapText="1"/>
    </xf>
    <xf fontId="6" fillId="0" borderId="11" numFmtId="4" xfId="0" applyNumberFormat="1" applyFont="1" applyBorder="1"/>
    <xf fontId="6" fillId="0" borderId="15" numFmtId="0" xfId="0" applyFont="1" applyBorder="1" applyAlignment="1">
      <alignment wrapText="1"/>
    </xf>
    <xf fontId="6" fillId="0" borderId="11" numFmtId="160" xfId="0" applyNumberFormat="1" applyFont="1" applyBorder="1"/>
    <xf fontId="7" fillId="0" borderId="0" numFmtId="0" xfId="0" applyFont="1" applyAlignment="1">
      <alignment horizontal="justify" vertical="center"/>
    </xf>
    <xf fontId="8" fillId="0" borderId="0" numFmtId="0" xfId="0" applyFont="1" applyAlignment="1">
      <alignment wrapText="1"/>
    </xf>
  </cellXfs>
  <cellStyles count="18">
    <cellStyle name="Обычный" xfId="0" builtinId="0"/>
    <cellStyle name="Обычный 2" xfId="1"/>
    <cellStyle name="Обычный 2 2" xfId="2"/>
    <cellStyle name="Обычный 2 2 2" xfId="3"/>
    <cellStyle name="Обычный 2 2 2 2" xfId="4"/>
    <cellStyle name="Обычный 2 2 3" xfId="5"/>
    <cellStyle name="Обычный 2 2 4" xfId="6"/>
    <cellStyle name="Обычный 2 3" xfId="7"/>
    <cellStyle name="Обычный 2 4" xfId="8"/>
    <cellStyle name="Обычный 2 5" xfId="9"/>
    <cellStyle name="Обычный 3" xfId="10"/>
    <cellStyle name="Обычный 4" xfId="11"/>
    <cellStyle name="Обычный 42 2" xfId="12"/>
    <cellStyle name="Обычный 5" xfId="13"/>
    <cellStyle name="Обычный 6" xfId="14"/>
    <cellStyle name="Обычный 7" xfId="15"/>
    <cellStyle name="Neutral" xfId="16" builtinId="28"/>
    <cellStyle name="Bad" xfId="17"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0" Type="http://schemas.openxmlformats.org/officeDocument/2006/relationships/styles" Target="styles.xml"/><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G19" zoomScale="70" workbookViewId="0">
      <selection activeCell="C36" activeCellId="0" sqref="C36"/>
    </sheetView>
  </sheetViews>
  <sheetFormatPr defaultRowHeight="14.25"/>
  <cols>
    <col customWidth="1" min="1" max="1" width="6"/>
    <col customWidth="1" min="2" max="2" width="26"/>
    <col customWidth="1" min="3" max="3" width="36.7109375"/>
    <col customWidth="1" min="4" max="4" width="36.28515625"/>
    <col customWidth="1" min="5" max="5" width="18.7109375"/>
    <col customWidth="1" min="6" max="6" width="21.5703125"/>
    <col customWidth="1" min="7" max="7" width="19.28515625"/>
    <col customWidth="1" min="8" max="8" width="34.5703125"/>
    <col customWidth="1" min="9" max="9" width="31.42578125"/>
    <col customWidth="1" min="10" max="10" width="32.7109375"/>
    <col customWidth="1" min="11" max="11" width="19.5703125"/>
  </cols>
  <sheetData>
    <row r="1" ht="72" customHeight="1">
      <c r="A1" s="1" t="s">
        <v>0</v>
      </c>
      <c r="B1" s="1"/>
      <c r="C1" s="1"/>
      <c r="D1" s="1"/>
      <c r="E1" s="1"/>
      <c r="F1" s="1"/>
      <c r="G1" s="1"/>
      <c r="H1" s="1"/>
      <c r="I1" s="1"/>
      <c r="J1" s="1"/>
      <c r="K1" s="1"/>
    </row>
    <row r="2" ht="42.75" customHeight="1">
      <c r="A2" s="2" t="s">
        <v>1</v>
      </c>
      <c r="B2" s="2" t="s">
        <v>2</v>
      </c>
      <c r="C2" s="2" t="s">
        <v>3</v>
      </c>
      <c r="D2" s="2" t="s">
        <v>4</v>
      </c>
      <c r="E2" s="3" t="s">
        <v>5</v>
      </c>
      <c r="F2" s="4"/>
      <c r="G2" s="5"/>
      <c r="H2" s="2" t="s">
        <v>6</v>
      </c>
      <c r="I2" s="2" t="s">
        <v>7</v>
      </c>
      <c r="J2" s="3" t="s">
        <v>8</v>
      </c>
      <c r="K2" s="5"/>
    </row>
    <row r="3" ht="26.25" customHeight="1">
      <c r="A3" s="6"/>
      <c r="B3" s="6"/>
      <c r="C3" s="6"/>
      <c r="D3" s="6"/>
      <c r="E3" s="7"/>
      <c r="F3" s="8"/>
      <c r="G3" s="9"/>
      <c r="H3" s="6"/>
      <c r="I3" s="6"/>
      <c r="J3" s="2" t="s">
        <v>9</v>
      </c>
      <c r="K3" s="2" t="s">
        <v>10</v>
      </c>
    </row>
    <row r="4" ht="54" customHeight="1">
      <c r="A4" s="6"/>
      <c r="B4" s="6"/>
      <c r="C4" s="6"/>
      <c r="D4" s="6"/>
      <c r="E4" s="2" t="s">
        <v>11</v>
      </c>
      <c r="F4" s="2" t="s">
        <v>12</v>
      </c>
      <c r="G4" s="2" t="s">
        <v>13</v>
      </c>
      <c r="H4" s="6"/>
      <c r="I4" s="6"/>
      <c r="J4" s="6"/>
      <c r="K4" s="10"/>
    </row>
    <row r="5" ht="15" customHeight="1">
      <c r="A5" s="11">
        <v>1</v>
      </c>
      <c r="B5" s="11" t="s">
        <v>14</v>
      </c>
      <c r="C5" s="11" t="s">
        <v>15</v>
      </c>
      <c r="D5" s="11" t="s">
        <v>16</v>
      </c>
      <c r="E5" s="11">
        <v>20</v>
      </c>
      <c r="F5" s="11">
        <v>15</v>
      </c>
      <c r="G5" s="11">
        <v>20</v>
      </c>
      <c r="H5" s="11" t="s">
        <v>17</v>
      </c>
      <c r="I5" s="12" t="s">
        <v>18</v>
      </c>
      <c r="J5" s="12" t="s">
        <v>18</v>
      </c>
      <c r="K5" s="13">
        <v>2024</v>
      </c>
    </row>
    <row r="6" ht="42.75">
      <c r="A6" s="11"/>
      <c r="B6" s="11"/>
      <c r="C6" s="11"/>
      <c r="D6" s="11"/>
      <c r="E6" s="11"/>
      <c r="F6" s="11"/>
      <c r="G6" s="11"/>
      <c r="H6" s="11"/>
      <c r="I6" s="14" t="s">
        <v>19</v>
      </c>
      <c r="J6" s="14" t="s">
        <v>19</v>
      </c>
      <c r="K6" s="13">
        <v>2024</v>
      </c>
    </row>
    <row r="7" ht="42.75">
      <c r="A7" s="11"/>
      <c r="B7" s="11"/>
      <c r="C7" s="11"/>
      <c r="D7" s="11"/>
      <c r="E7" s="11"/>
      <c r="F7" s="11"/>
      <c r="G7" s="11"/>
      <c r="H7" s="11"/>
      <c r="I7" s="14" t="s">
        <v>20</v>
      </c>
      <c r="J7" s="14" t="s">
        <v>20</v>
      </c>
      <c r="K7" s="13">
        <v>2038</v>
      </c>
    </row>
    <row r="8" ht="57">
      <c r="A8" s="11"/>
      <c r="B8" s="11"/>
      <c r="C8" s="11"/>
      <c r="D8" s="11"/>
      <c r="E8" s="11"/>
      <c r="F8" s="11"/>
      <c r="G8" s="11"/>
      <c r="H8" s="11"/>
      <c r="I8" s="14" t="s">
        <v>21</v>
      </c>
      <c r="J8" s="14" t="s">
        <v>21</v>
      </c>
      <c r="K8" s="13">
        <v>2038</v>
      </c>
    </row>
    <row r="9" ht="42.75">
      <c r="A9" s="11"/>
      <c r="B9" s="11"/>
      <c r="C9" s="11"/>
      <c r="D9" s="11"/>
      <c r="E9" s="11"/>
      <c r="F9" s="11"/>
      <c r="G9" s="11"/>
      <c r="H9" s="11"/>
      <c r="I9" s="14" t="s">
        <v>22</v>
      </c>
      <c r="J9" s="14" t="s">
        <v>22</v>
      </c>
      <c r="K9" s="13">
        <v>2041</v>
      </c>
    </row>
    <row r="10" ht="42.75">
      <c r="A10" s="11"/>
      <c r="B10" s="11"/>
      <c r="C10" s="11"/>
      <c r="D10" s="11"/>
      <c r="E10" s="11"/>
      <c r="F10" s="11"/>
      <c r="G10" s="11"/>
      <c r="H10" s="11"/>
      <c r="I10" s="14" t="s">
        <v>23</v>
      </c>
      <c r="J10" s="14" t="s">
        <v>23</v>
      </c>
      <c r="K10" s="13">
        <v>2041</v>
      </c>
    </row>
    <row r="11" ht="42.75">
      <c r="A11" s="11"/>
      <c r="B11" s="11"/>
      <c r="C11" s="11"/>
      <c r="D11" s="11"/>
      <c r="E11" s="11"/>
      <c r="F11" s="11"/>
      <c r="G11" s="11"/>
      <c r="H11" s="11"/>
      <c r="I11" s="14" t="s">
        <v>24</v>
      </c>
      <c r="J11" s="14" t="s">
        <v>24</v>
      </c>
      <c r="K11" s="13">
        <v>2041</v>
      </c>
    </row>
    <row r="12" ht="16.5" customHeight="1">
      <c r="A12" s="11"/>
      <c r="B12" s="11"/>
      <c r="C12" s="11"/>
      <c r="D12" s="11"/>
      <c r="E12" s="11"/>
      <c r="F12" s="11"/>
      <c r="G12" s="11"/>
      <c r="H12" s="11"/>
      <c r="I12" s="14" t="s">
        <v>25</v>
      </c>
      <c r="J12" s="14" t="s">
        <v>25</v>
      </c>
      <c r="K12" s="15">
        <v>2041</v>
      </c>
    </row>
    <row r="13" ht="14.25">
      <c r="A13" s="16">
        <v>2</v>
      </c>
      <c r="B13" s="16" t="s">
        <v>14</v>
      </c>
      <c r="C13" s="16" t="s">
        <v>26</v>
      </c>
      <c r="D13" s="16" t="s">
        <v>16</v>
      </c>
      <c r="E13" s="16">
        <v>5</v>
      </c>
      <c r="F13" s="16">
        <v>65</v>
      </c>
      <c r="G13" s="16">
        <v>65</v>
      </c>
      <c r="H13" s="16" t="s">
        <v>17</v>
      </c>
      <c r="I13" s="12" t="s">
        <v>18</v>
      </c>
      <c r="J13" s="17" t="s">
        <v>27</v>
      </c>
      <c r="K13" s="12" t="s">
        <v>28</v>
      </c>
    </row>
    <row r="14" ht="57">
      <c r="A14" s="11"/>
      <c r="B14" s="11"/>
      <c r="C14" s="11"/>
      <c r="D14" s="11"/>
      <c r="E14" s="11"/>
      <c r="F14" s="11"/>
      <c r="G14" s="11"/>
      <c r="H14" s="11"/>
      <c r="I14" s="14" t="s">
        <v>21</v>
      </c>
      <c r="J14" s="18"/>
      <c r="K14" s="12" t="s">
        <v>28</v>
      </c>
    </row>
    <row r="15" ht="42.75">
      <c r="A15" s="11"/>
      <c r="B15" s="11"/>
      <c r="C15" s="11"/>
      <c r="D15" s="11"/>
      <c r="E15" s="11"/>
      <c r="F15" s="11"/>
      <c r="G15" s="11"/>
      <c r="H15" s="11"/>
      <c r="I15" s="14" t="s">
        <v>24</v>
      </c>
      <c r="J15" s="18"/>
      <c r="K15" s="12" t="s">
        <v>28</v>
      </c>
    </row>
    <row r="16" ht="61.5" customHeight="1">
      <c r="A16" s="11"/>
      <c r="B16" s="11"/>
      <c r="C16" s="11"/>
      <c r="D16" s="11"/>
      <c r="E16" s="11"/>
      <c r="F16" s="11"/>
      <c r="G16" s="11"/>
      <c r="H16" s="11"/>
      <c r="I16" s="14" t="s">
        <v>22</v>
      </c>
      <c r="J16" s="18"/>
      <c r="K16" s="12" t="s">
        <v>28</v>
      </c>
    </row>
    <row r="17" ht="61.5" customHeight="1">
      <c r="A17" s="11"/>
      <c r="B17" s="11"/>
      <c r="C17" s="11"/>
      <c r="D17" s="11"/>
      <c r="E17" s="11"/>
      <c r="F17" s="11"/>
      <c r="G17" s="11"/>
      <c r="H17" s="11"/>
      <c r="I17" s="14" t="s">
        <v>23</v>
      </c>
      <c r="J17" s="18"/>
      <c r="K17" s="12" t="s">
        <v>28</v>
      </c>
    </row>
    <row r="18" ht="42.75">
      <c r="A18" s="11"/>
      <c r="B18" s="11"/>
      <c r="C18" s="11"/>
      <c r="D18" s="11"/>
      <c r="E18" s="11"/>
      <c r="F18" s="11"/>
      <c r="G18" s="11"/>
      <c r="H18" s="11"/>
      <c r="I18" s="14" t="s">
        <v>23</v>
      </c>
      <c r="J18" s="18"/>
      <c r="K18" s="12" t="s">
        <v>28</v>
      </c>
    </row>
    <row r="19" ht="42.75">
      <c r="A19" s="11"/>
      <c r="B19" s="11"/>
      <c r="C19" s="11"/>
      <c r="D19" s="11"/>
      <c r="E19" s="11"/>
      <c r="F19" s="11"/>
      <c r="G19" s="11"/>
      <c r="H19" s="11"/>
      <c r="I19" s="14" t="s">
        <v>29</v>
      </c>
      <c r="J19" s="18"/>
      <c r="K19" s="12" t="s">
        <v>28</v>
      </c>
    </row>
    <row r="20" ht="42.75">
      <c r="A20" s="11"/>
      <c r="B20" s="11"/>
      <c r="C20" s="11"/>
      <c r="D20" s="11"/>
      <c r="E20" s="11"/>
      <c r="F20" s="11"/>
      <c r="G20" s="11"/>
      <c r="H20" s="11"/>
      <c r="I20" s="14" t="s">
        <v>20</v>
      </c>
      <c r="J20" s="19"/>
      <c r="K20" s="12" t="s">
        <v>28</v>
      </c>
    </row>
    <row r="21" ht="14.25">
      <c r="A21" s="16">
        <v>3</v>
      </c>
      <c r="B21" s="16" t="s">
        <v>30</v>
      </c>
      <c r="C21" s="16" t="s">
        <v>31</v>
      </c>
      <c r="D21" s="16" t="s">
        <v>16</v>
      </c>
      <c r="E21" s="16">
        <v>21</v>
      </c>
      <c r="F21" s="16">
        <v>65</v>
      </c>
      <c r="G21" s="16">
        <v>40</v>
      </c>
      <c r="H21" s="16" t="s">
        <v>17</v>
      </c>
      <c r="I21" s="12" t="s">
        <v>18</v>
      </c>
      <c r="J21" s="17" t="s">
        <v>32</v>
      </c>
      <c r="K21" s="12" t="s">
        <v>28</v>
      </c>
    </row>
    <row r="22" ht="42.75">
      <c r="A22" s="11"/>
      <c r="B22" s="11"/>
      <c r="C22" s="11"/>
      <c r="D22" s="11"/>
      <c r="E22" s="11"/>
      <c r="F22" s="11"/>
      <c r="G22" s="11"/>
      <c r="H22" s="11"/>
      <c r="I22" s="14" t="s">
        <v>24</v>
      </c>
      <c r="J22" s="18"/>
      <c r="K22" s="12" t="s">
        <v>28</v>
      </c>
    </row>
    <row r="23" ht="42.75">
      <c r="A23" s="11"/>
      <c r="B23" s="11"/>
      <c r="C23" s="11"/>
      <c r="D23" s="11"/>
      <c r="E23" s="11"/>
      <c r="F23" s="11"/>
      <c r="G23" s="11"/>
      <c r="H23" s="11"/>
      <c r="I23" s="14" t="s">
        <v>23</v>
      </c>
      <c r="J23" s="18"/>
      <c r="K23" s="12" t="s">
        <v>28</v>
      </c>
    </row>
    <row r="24" ht="42.75">
      <c r="A24" s="11"/>
      <c r="B24" s="11"/>
      <c r="C24" s="11"/>
      <c r="D24" s="11"/>
      <c r="E24" s="11"/>
      <c r="F24" s="11"/>
      <c r="G24" s="11"/>
      <c r="H24" s="11"/>
      <c r="I24" s="14" t="s">
        <v>23</v>
      </c>
      <c r="J24" s="18"/>
      <c r="K24" s="12" t="s">
        <v>28</v>
      </c>
    </row>
    <row r="25" ht="57.75" customHeight="1">
      <c r="A25" s="11"/>
      <c r="B25" s="11"/>
      <c r="C25" s="11"/>
      <c r="D25" s="11"/>
      <c r="E25" s="11"/>
      <c r="F25" s="11"/>
      <c r="G25" s="11"/>
      <c r="H25" s="11"/>
      <c r="I25" s="14" t="s">
        <v>20</v>
      </c>
      <c r="J25" s="19"/>
      <c r="K25" s="12" t="s">
        <v>28</v>
      </c>
    </row>
    <row r="26" ht="14.25"/>
    <row r="27" ht="14.25"/>
    <row r="28" ht="14.25"/>
    <row r="36" ht="14.25">
      <c r="C36" t="s">
        <v>33</v>
      </c>
    </row>
  </sheetData>
  <mergeCells count="37">
    <mergeCell ref="A1:K1"/>
    <mergeCell ref="A2:A4"/>
    <mergeCell ref="B2:B4"/>
    <mergeCell ref="C2:C4"/>
    <mergeCell ref="D2:D4"/>
    <mergeCell ref="E2:G3"/>
    <mergeCell ref="H2:H4"/>
    <mergeCell ref="I2:I4"/>
    <mergeCell ref="J2:K2"/>
    <mergeCell ref="J3:J4"/>
    <mergeCell ref="K3:K4"/>
    <mergeCell ref="A5:A12"/>
    <mergeCell ref="B5:B12"/>
    <mergeCell ref="C5:C12"/>
    <mergeCell ref="D5:D12"/>
    <mergeCell ref="E5:E12"/>
    <mergeCell ref="F5:F12"/>
    <mergeCell ref="G5:G12"/>
    <mergeCell ref="H5:H12"/>
    <mergeCell ref="A13:A20"/>
    <mergeCell ref="B13:B20"/>
    <mergeCell ref="C13:C20"/>
    <mergeCell ref="D13:D20"/>
    <mergeCell ref="E13:E20"/>
    <mergeCell ref="F13:F20"/>
    <mergeCell ref="G13:G20"/>
    <mergeCell ref="H13:H20"/>
    <mergeCell ref="J13:J20"/>
    <mergeCell ref="A21:A25"/>
    <mergeCell ref="B21:B25"/>
    <mergeCell ref="C21:C25"/>
    <mergeCell ref="D21:D25"/>
    <mergeCell ref="E21:E25"/>
    <mergeCell ref="F21:F25"/>
    <mergeCell ref="G21:G25"/>
    <mergeCell ref="H21:H25"/>
    <mergeCell ref="J21:J25"/>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0" zoomScale="70" workbookViewId="0">
      <selection activeCell="D31" activeCellId="0" sqref="D31"/>
    </sheetView>
  </sheetViews>
  <sheetFormatPr defaultRowHeight="14.25"/>
  <cols>
    <col customWidth="1" min="1" max="1" width="6"/>
    <col customWidth="1" min="2" max="2" width="26"/>
    <col customWidth="1" min="3" max="3" width="36.7109375"/>
    <col customWidth="1" min="4" max="4" width="36.28515625"/>
    <col customWidth="1" min="5" max="5" width="37.140625"/>
    <col customWidth="1" min="6" max="6" width="21.5703125"/>
    <col customWidth="1" min="7" max="7" width="19.28515625"/>
    <col customWidth="1" min="8" max="8" width="34.5703125"/>
    <col customWidth="1" min="9" max="9" width="36.28125"/>
    <col customWidth="1" hidden="1" min="10" max="10" width="0"/>
    <col customWidth="1" min="11" max="11" width="20.00390625"/>
  </cols>
  <sheetData>
    <row r="1" ht="42.75" customHeight="1">
      <c r="A1" s="1" t="s">
        <v>34</v>
      </c>
      <c r="B1" s="1"/>
      <c r="C1" s="1"/>
      <c r="D1" s="1"/>
      <c r="E1" s="1"/>
      <c r="F1" s="1"/>
      <c r="G1" s="1"/>
      <c r="H1" s="1"/>
      <c r="I1" s="1"/>
    </row>
    <row r="2" ht="26.25" customHeight="1">
      <c r="A2" s="2" t="s">
        <v>1</v>
      </c>
      <c r="B2" s="2" t="s">
        <v>2</v>
      </c>
      <c r="C2" s="2" t="s">
        <v>3</v>
      </c>
      <c r="D2" s="2" t="s">
        <v>4</v>
      </c>
      <c r="E2" s="20" t="s">
        <v>35</v>
      </c>
      <c r="F2" s="20" t="s">
        <v>36</v>
      </c>
      <c r="G2" s="20" t="s">
        <v>37</v>
      </c>
      <c r="H2" s="2" t="s">
        <v>6</v>
      </c>
      <c r="I2" s="2" t="s">
        <v>8</v>
      </c>
    </row>
    <row r="3" ht="54" customHeight="1">
      <c r="A3" s="6"/>
      <c r="B3" s="6"/>
      <c r="C3" s="6"/>
      <c r="D3" s="6"/>
      <c r="E3" s="2"/>
      <c r="F3" s="2"/>
      <c r="G3" s="2"/>
      <c r="H3" s="6"/>
      <c r="I3" s="6"/>
    </row>
    <row r="4" ht="57">
      <c r="A4" s="12">
        <v>1</v>
      </c>
      <c r="B4" s="12" t="s">
        <v>14</v>
      </c>
      <c r="C4" s="12" t="s">
        <v>38</v>
      </c>
      <c r="D4" s="12" t="s">
        <v>16</v>
      </c>
      <c r="E4" s="12" t="s">
        <v>39</v>
      </c>
      <c r="F4" s="12">
        <v>70</v>
      </c>
      <c r="G4" s="12" t="s">
        <v>40</v>
      </c>
      <c r="H4" s="12" t="s">
        <v>17</v>
      </c>
      <c r="I4" s="21" t="s">
        <v>41</v>
      </c>
    </row>
    <row r="5" ht="57">
      <c r="A5" s="12">
        <v>2</v>
      </c>
      <c r="B5" s="12" t="s">
        <v>14</v>
      </c>
      <c r="C5" s="12" t="s">
        <v>42</v>
      </c>
      <c r="D5" s="12" t="s">
        <v>16</v>
      </c>
      <c r="E5" s="12" t="s">
        <v>39</v>
      </c>
      <c r="F5" s="12">
        <v>65</v>
      </c>
      <c r="G5" s="12" t="s">
        <v>40</v>
      </c>
      <c r="H5" s="12" t="s">
        <v>17</v>
      </c>
      <c r="I5" s="21" t="s">
        <v>41</v>
      </c>
    </row>
    <row r="6" ht="57">
      <c r="A6" s="12">
        <v>3</v>
      </c>
      <c r="B6" s="12" t="s">
        <v>43</v>
      </c>
      <c r="C6" s="12" t="s">
        <v>44</v>
      </c>
      <c r="D6" s="22" t="s">
        <v>16</v>
      </c>
      <c r="E6" s="12" t="s">
        <v>45</v>
      </c>
      <c r="F6" s="12" t="s">
        <v>46</v>
      </c>
      <c r="G6" s="22" t="s">
        <v>40</v>
      </c>
      <c r="H6" s="12" t="s">
        <v>17</v>
      </c>
      <c r="I6" s="21" t="s">
        <v>47</v>
      </c>
    </row>
    <row r="7" ht="99.75">
      <c r="A7" s="12">
        <v>4</v>
      </c>
      <c r="B7" s="12" t="s">
        <v>14</v>
      </c>
      <c r="C7" s="12" t="s">
        <v>48</v>
      </c>
      <c r="D7" s="12" t="s">
        <v>16</v>
      </c>
      <c r="E7" s="12" t="s">
        <v>49</v>
      </c>
      <c r="F7" s="12" t="s">
        <v>46</v>
      </c>
      <c r="G7" s="12">
        <v>2014</v>
      </c>
      <c r="H7" s="12" t="s">
        <v>17</v>
      </c>
      <c r="I7" s="21" t="s">
        <v>50</v>
      </c>
      <c r="J7" s="23"/>
    </row>
    <row r="8" ht="99.75">
      <c r="A8" s="12">
        <v>5</v>
      </c>
      <c r="B8" s="12" t="s">
        <v>14</v>
      </c>
      <c r="C8" s="12" t="s">
        <v>51</v>
      </c>
      <c r="D8" s="12" t="s">
        <v>16</v>
      </c>
      <c r="E8" s="12" t="s">
        <v>52</v>
      </c>
      <c r="F8" s="12" t="s">
        <v>46</v>
      </c>
      <c r="G8" s="22" t="s">
        <v>40</v>
      </c>
      <c r="H8" s="12" t="s">
        <v>17</v>
      </c>
      <c r="I8" s="21" t="s">
        <v>53</v>
      </c>
      <c r="K8" s="24">
        <v>45211</v>
      </c>
    </row>
    <row r="9" ht="57">
      <c r="A9" s="12">
        <v>6</v>
      </c>
      <c r="B9" s="12" t="s">
        <v>14</v>
      </c>
      <c r="C9" s="12" t="s">
        <v>54</v>
      </c>
      <c r="D9" s="12" t="s">
        <v>16</v>
      </c>
      <c r="E9" s="12" t="s">
        <v>39</v>
      </c>
      <c r="F9" s="12" t="s">
        <v>46</v>
      </c>
      <c r="G9" s="12" t="s">
        <v>40</v>
      </c>
      <c r="H9" s="12" t="s">
        <v>17</v>
      </c>
      <c r="I9" s="21" t="s">
        <v>55</v>
      </c>
      <c r="K9" s="24">
        <v>45366</v>
      </c>
    </row>
    <row r="10" ht="99.75">
      <c r="A10" s="12">
        <v>7</v>
      </c>
      <c r="B10" s="12" t="s">
        <v>43</v>
      </c>
      <c r="C10" s="12" t="s">
        <v>56</v>
      </c>
      <c r="D10" s="12" t="s">
        <v>16</v>
      </c>
      <c r="E10" s="12" t="s">
        <v>49</v>
      </c>
      <c r="F10" s="12" t="s">
        <v>46</v>
      </c>
      <c r="G10" s="12">
        <v>2017</v>
      </c>
      <c r="H10" s="12" t="s">
        <v>17</v>
      </c>
      <c r="I10" s="21" t="s">
        <v>50</v>
      </c>
      <c r="J10" s="25"/>
      <c r="K10" s="24">
        <v>45450</v>
      </c>
    </row>
    <row r="11" ht="111.75" customHeight="1">
      <c r="A11" s="12">
        <v>8</v>
      </c>
      <c r="B11" s="12" t="s">
        <v>14</v>
      </c>
      <c r="C11" s="12" t="s">
        <v>57</v>
      </c>
      <c r="D11" s="12" t="s">
        <v>16</v>
      </c>
      <c r="E11" s="12" t="s">
        <v>39</v>
      </c>
      <c r="F11" s="12" t="s">
        <v>46</v>
      </c>
      <c r="G11" s="12" t="s">
        <v>40</v>
      </c>
      <c r="H11" s="12" t="s">
        <v>17</v>
      </c>
      <c r="I11" s="21" t="s">
        <v>58</v>
      </c>
      <c r="J11" s="25"/>
      <c r="K11" s="24">
        <v>45481</v>
      </c>
    </row>
    <row r="12" ht="14.25"/>
    <row r="14" ht="15" customHeight="1"/>
    <row r="15" ht="15" customHeight="1"/>
  </sheetData>
  <mergeCells count="10">
    <mergeCell ref="A1:I1"/>
    <mergeCell ref="A2:A3"/>
    <mergeCell ref="B2:B3"/>
    <mergeCell ref="C2:C3"/>
    <mergeCell ref="D2:D3"/>
    <mergeCell ref="E2:E3"/>
    <mergeCell ref="F2:F3"/>
    <mergeCell ref="G2:G3"/>
    <mergeCell ref="H2:H3"/>
    <mergeCell ref="I2:I3"/>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259" zoomScale="70" workbookViewId="0">
      <selection activeCell="E4" activeCellId="0" sqref="4:32"/>
    </sheetView>
  </sheetViews>
  <sheetFormatPr defaultRowHeight="14.25"/>
  <cols>
    <col customWidth="1" min="1" max="1" width="6"/>
    <col customWidth="1" min="2" max="2" width="11.8515625"/>
    <col customWidth="1" min="3" max="3" width="14.8515625"/>
    <col customWidth="1" min="4" max="4" width="35.8515625"/>
    <col customWidth="1" min="5" max="5" width="24.00390625"/>
    <col customWidth="1" min="6" max="6" width="21.8515625"/>
    <col customWidth="1" min="7" max="7" width="35.28125"/>
    <col customWidth="1" min="8" max="8" width="16.140625"/>
    <col customWidth="1" min="9" max="9" width="50.28125"/>
    <col customWidth="1" min="10" max="10" width="20.421875"/>
    <col customWidth="1" min="11" max="11" style="26" width="28.421875"/>
    <col customWidth="1" min="12" max="12" width="93.28515625"/>
    <col customWidth="1" hidden="1" min="13" max="13" width="85.00390625"/>
    <col customWidth="1" min="14" max="14" width="13.28125"/>
    <col customWidth="1" min="15" max="15" width="15.8515625"/>
  </cols>
  <sheetData>
    <row r="1" ht="26.25" customHeight="1">
      <c r="A1" s="2" t="s">
        <v>1</v>
      </c>
      <c r="B1" s="2" t="s">
        <v>59</v>
      </c>
      <c r="C1" s="2" t="s">
        <v>60</v>
      </c>
      <c r="D1" s="2" t="s">
        <v>61</v>
      </c>
      <c r="E1" s="2" t="s">
        <v>62</v>
      </c>
      <c r="F1" s="2" t="s">
        <v>63</v>
      </c>
      <c r="G1" s="3" t="s">
        <v>3</v>
      </c>
      <c r="H1" s="5"/>
      <c r="I1" s="2" t="s">
        <v>64</v>
      </c>
      <c r="J1" s="2" t="s">
        <v>65</v>
      </c>
      <c r="K1" s="2" t="s">
        <v>66</v>
      </c>
      <c r="L1" s="2" t="s">
        <v>8</v>
      </c>
    </row>
    <row r="2" ht="54" customHeight="1">
      <c r="A2" s="10"/>
      <c r="B2" s="10"/>
      <c r="C2" s="10"/>
      <c r="D2" s="10"/>
      <c r="E2" s="10"/>
      <c r="F2" s="10"/>
      <c r="G2" s="7"/>
      <c r="H2" s="9"/>
      <c r="I2" s="10"/>
      <c r="J2" s="10"/>
      <c r="K2" s="27"/>
      <c r="L2" s="10"/>
    </row>
    <row r="3" ht="31.5" customHeight="1">
      <c r="A3" s="28">
        <v>1</v>
      </c>
      <c r="B3" s="29" t="s">
        <v>67</v>
      </c>
      <c r="C3" s="29" t="s">
        <v>68</v>
      </c>
      <c r="D3" s="30" t="s">
        <v>69</v>
      </c>
      <c r="E3" s="30" t="s">
        <v>70</v>
      </c>
      <c r="F3" s="30" t="s">
        <v>71</v>
      </c>
      <c r="G3" s="30" t="s">
        <v>72</v>
      </c>
      <c r="H3" s="31" t="s">
        <v>73</v>
      </c>
      <c r="I3" s="32" t="s">
        <v>22</v>
      </c>
      <c r="J3" s="33">
        <v>2022</v>
      </c>
      <c r="K3" s="34">
        <v>2023</v>
      </c>
      <c r="L3" s="35" t="s">
        <v>74</v>
      </c>
    </row>
    <row r="4" ht="31.5" customHeight="1">
      <c r="A4" s="36"/>
      <c r="B4" s="29" t="s">
        <v>67</v>
      </c>
      <c r="C4" s="29" t="s">
        <v>75</v>
      </c>
      <c r="D4" s="30" t="s">
        <v>69</v>
      </c>
      <c r="E4" s="30" t="s">
        <v>70</v>
      </c>
      <c r="F4" s="30" t="s">
        <v>71</v>
      </c>
      <c r="G4" s="30" t="s">
        <v>72</v>
      </c>
      <c r="H4" s="31" t="s">
        <v>73</v>
      </c>
      <c r="I4" s="32" t="s">
        <v>23</v>
      </c>
      <c r="J4" s="33">
        <v>2022</v>
      </c>
      <c r="K4" s="34">
        <v>2023</v>
      </c>
      <c r="L4" s="35" t="s">
        <v>76</v>
      </c>
    </row>
    <row r="5" ht="31.5" customHeight="1">
      <c r="A5" s="36"/>
      <c r="B5" s="29" t="s">
        <v>67</v>
      </c>
      <c r="C5" s="29" t="s">
        <v>77</v>
      </c>
      <c r="D5" s="30" t="s">
        <v>69</v>
      </c>
      <c r="E5" s="30" t="s">
        <v>70</v>
      </c>
      <c r="F5" s="30" t="s">
        <v>71</v>
      </c>
      <c r="G5" s="30" t="s">
        <v>72</v>
      </c>
      <c r="H5" s="31" t="s">
        <v>73</v>
      </c>
      <c r="I5" s="32" t="s">
        <v>29</v>
      </c>
      <c r="J5" s="33">
        <v>2022</v>
      </c>
      <c r="K5" s="34">
        <v>2023</v>
      </c>
      <c r="L5" s="35" t="s">
        <v>78</v>
      </c>
    </row>
    <row r="6" ht="31.5" customHeight="1">
      <c r="A6" s="36"/>
      <c r="B6" s="29" t="s">
        <v>67</v>
      </c>
      <c r="C6" s="29" t="s">
        <v>79</v>
      </c>
      <c r="D6" s="30" t="s">
        <v>69</v>
      </c>
      <c r="E6" s="30" t="s">
        <v>70</v>
      </c>
      <c r="F6" s="30" t="s">
        <v>71</v>
      </c>
      <c r="G6" s="30" t="s">
        <v>72</v>
      </c>
      <c r="H6" s="31" t="s">
        <v>73</v>
      </c>
      <c r="I6" s="32" t="s">
        <v>24</v>
      </c>
      <c r="J6" s="33">
        <v>2022</v>
      </c>
      <c r="K6" s="34">
        <v>2023</v>
      </c>
      <c r="L6" s="35" t="s">
        <v>80</v>
      </c>
    </row>
    <row r="7" ht="31.5" customHeight="1">
      <c r="A7" s="37"/>
      <c r="B7" s="29" t="s">
        <v>67</v>
      </c>
      <c r="C7" s="29" t="s">
        <v>81</v>
      </c>
      <c r="D7" s="30" t="s">
        <v>69</v>
      </c>
      <c r="E7" s="30" t="s">
        <v>70</v>
      </c>
      <c r="F7" s="30" t="s">
        <v>71</v>
      </c>
      <c r="G7" s="30" t="s">
        <v>72</v>
      </c>
      <c r="H7" s="31" t="s">
        <v>73</v>
      </c>
      <c r="I7" s="32" t="s">
        <v>21</v>
      </c>
      <c r="J7" s="33">
        <v>2022</v>
      </c>
      <c r="K7" s="34">
        <v>2023</v>
      </c>
      <c r="L7" s="35" t="s">
        <v>82</v>
      </c>
    </row>
    <row r="8" ht="17.25">
      <c r="A8" s="38">
        <v>2</v>
      </c>
      <c r="B8" s="29" t="s">
        <v>83</v>
      </c>
      <c r="C8" s="29" t="s">
        <v>84</v>
      </c>
      <c r="D8" s="30" t="s">
        <v>69</v>
      </c>
      <c r="E8" s="30" t="s">
        <v>70</v>
      </c>
      <c r="F8" s="30" t="s">
        <v>71</v>
      </c>
      <c r="G8" s="30" t="s">
        <v>85</v>
      </c>
      <c r="H8" s="31" t="s">
        <v>86</v>
      </c>
      <c r="I8" s="33" t="s">
        <v>18</v>
      </c>
      <c r="J8" s="33">
        <v>2022</v>
      </c>
      <c r="K8" s="34">
        <v>2023</v>
      </c>
      <c r="L8" s="35" t="s">
        <v>87</v>
      </c>
    </row>
    <row r="9" ht="34.5">
      <c r="A9" s="28">
        <v>3</v>
      </c>
      <c r="B9" s="29" t="s">
        <v>88</v>
      </c>
      <c r="C9" s="29" t="s">
        <v>89</v>
      </c>
      <c r="D9" s="30" t="s">
        <v>69</v>
      </c>
      <c r="E9" s="30" t="s">
        <v>70</v>
      </c>
      <c r="F9" s="30" t="s">
        <v>71</v>
      </c>
      <c r="G9" s="30" t="s">
        <v>90</v>
      </c>
      <c r="H9" s="31" t="s">
        <v>91</v>
      </c>
      <c r="I9" s="33" t="s">
        <v>20</v>
      </c>
      <c r="J9" s="33">
        <v>2022</v>
      </c>
      <c r="K9" s="34">
        <v>2023</v>
      </c>
      <c r="L9" s="35" t="s">
        <v>92</v>
      </c>
    </row>
    <row r="10" ht="51.75">
      <c r="A10" s="36"/>
      <c r="B10" s="29" t="s">
        <v>88</v>
      </c>
      <c r="C10" s="29" t="s">
        <v>93</v>
      </c>
      <c r="D10" s="30" t="s">
        <v>69</v>
      </c>
      <c r="E10" s="30" t="s">
        <v>70</v>
      </c>
      <c r="F10" s="30" t="s">
        <v>71</v>
      </c>
      <c r="G10" s="30" t="s">
        <v>90</v>
      </c>
      <c r="H10" s="31" t="s">
        <v>91</v>
      </c>
      <c r="I10" s="32" t="s">
        <v>21</v>
      </c>
      <c r="J10" s="33">
        <v>2022</v>
      </c>
      <c r="K10" s="34">
        <v>2023</v>
      </c>
      <c r="L10" s="35" t="s">
        <v>82</v>
      </c>
    </row>
    <row r="11" ht="17.25">
      <c r="A11" s="37"/>
      <c r="B11" s="29" t="s">
        <v>88</v>
      </c>
      <c r="C11" s="29" t="s">
        <v>94</v>
      </c>
      <c r="D11" s="30" t="s">
        <v>69</v>
      </c>
      <c r="E11" s="30" t="s">
        <v>70</v>
      </c>
      <c r="F11" s="30" t="s">
        <v>71</v>
      </c>
      <c r="G11" s="30" t="s">
        <v>90</v>
      </c>
      <c r="H11" s="31" t="s">
        <v>91</v>
      </c>
      <c r="I11" s="32" t="s">
        <v>18</v>
      </c>
      <c r="J11" s="33">
        <v>2022</v>
      </c>
      <c r="K11" s="34">
        <v>2023</v>
      </c>
      <c r="L11" s="35" t="s">
        <v>87</v>
      </c>
    </row>
    <row r="12" ht="34.5">
      <c r="A12" s="28">
        <v>4</v>
      </c>
      <c r="B12" s="29" t="s">
        <v>95</v>
      </c>
      <c r="C12" s="29" t="s">
        <v>96</v>
      </c>
      <c r="D12" s="30" t="s">
        <v>69</v>
      </c>
      <c r="E12" s="30" t="s">
        <v>70</v>
      </c>
      <c r="F12" s="30" t="s">
        <v>71</v>
      </c>
      <c r="G12" s="30" t="s">
        <v>97</v>
      </c>
      <c r="H12" s="31" t="s">
        <v>98</v>
      </c>
      <c r="I12" s="32" t="s">
        <v>22</v>
      </c>
      <c r="J12" s="33">
        <v>2022</v>
      </c>
      <c r="K12" s="34">
        <v>2023</v>
      </c>
      <c r="L12" s="35" t="s">
        <v>74</v>
      </c>
    </row>
    <row r="13" ht="34.5">
      <c r="A13" s="36"/>
      <c r="B13" s="29" t="s">
        <v>95</v>
      </c>
      <c r="C13" s="29" t="s">
        <v>99</v>
      </c>
      <c r="D13" s="30" t="s">
        <v>69</v>
      </c>
      <c r="E13" s="30" t="s">
        <v>70</v>
      </c>
      <c r="F13" s="30" t="s">
        <v>71</v>
      </c>
      <c r="G13" s="30" t="s">
        <v>97</v>
      </c>
      <c r="H13" s="31" t="s">
        <v>98</v>
      </c>
      <c r="I13" s="32" t="s">
        <v>23</v>
      </c>
      <c r="J13" s="33">
        <v>2022</v>
      </c>
      <c r="K13" s="34">
        <v>2023</v>
      </c>
      <c r="L13" s="35" t="s">
        <v>76</v>
      </c>
    </row>
    <row r="14" ht="34.5">
      <c r="A14" s="37"/>
      <c r="B14" s="29" t="s">
        <v>95</v>
      </c>
      <c r="C14" s="29" t="s">
        <v>100</v>
      </c>
      <c r="D14" s="30" t="s">
        <v>69</v>
      </c>
      <c r="E14" s="30" t="s">
        <v>70</v>
      </c>
      <c r="F14" s="30" t="s">
        <v>71</v>
      </c>
      <c r="G14" s="30" t="s">
        <v>97</v>
      </c>
      <c r="H14" s="31" t="s">
        <v>98</v>
      </c>
      <c r="I14" s="32" t="s">
        <v>24</v>
      </c>
      <c r="J14" s="33">
        <v>2022</v>
      </c>
      <c r="K14" s="34">
        <v>2023</v>
      </c>
      <c r="L14" s="35" t="s">
        <v>80</v>
      </c>
    </row>
    <row r="15" ht="34.5">
      <c r="A15" s="39">
        <v>5</v>
      </c>
      <c r="B15" s="29" t="s">
        <v>101</v>
      </c>
      <c r="C15" s="29" t="s">
        <v>102</v>
      </c>
      <c r="D15" s="30" t="s">
        <v>69</v>
      </c>
      <c r="E15" s="30" t="s">
        <v>70</v>
      </c>
      <c r="F15" s="30" t="s">
        <v>71</v>
      </c>
      <c r="G15" s="30" t="s">
        <v>97</v>
      </c>
      <c r="H15" s="31" t="s">
        <v>103</v>
      </c>
      <c r="I15" s="32" t="s">
        <v>20</v>
      </c>
      <c r="J15" s="33">
        <v>2022</v>
      </c>
      <c r="K15" s="34">
        <v>2023</v>
      </c>
      <c r="L15" s="35" t="s">
        <v>92</v>
      </c>
    </row>
    <row r="16" ht="34.5">
      <c r="A16" s="28">
        <v>6</v>
      </c>
      <c r="B16" s="29" t="s">
        <v>104</v>
      </c>
      <c r="C16" s="29" t="s">
        <v>105</v>
      </c>
      <c r="D16" s="30" t="s">
        <v>69</v>
      </c>
      <c r="E16" s="30" t="s">
        <v>70</v>
      </c>
      <c r="F16" s="30" t="s">
        <v>71</v>
      </c>
      <c r="G16" s="30" t="s">
        <v>90</v>
      </c>
      <c r="H16" s="31" t="s">
        <v>106</v>
      </c>
      <c r="I16" s="32" t="s">
        <v>20</v>
      </c>
      <c r="J16" s="33">
        <v>2022</v>
      </c>
      <c r="K16" s="34">
        <v>2023</v>
      </c>
      <c r="L16" s="35" t="s">
        <v>92</v>
      </c>
    </row>
    <row r="17" ht="17.25">
      <c r="A17" s="36"/>
      <c r="B17" s="29" t="s">
        <v>104</v>
      </c>
      <c r="C17" s="29" t="s">
        <v>107</v>
      </c>
      <c r="D17" s="30" t="s">
        <v>69</v>
      </c>
      <c r="E17" s="30" t="s">
        <v>70</v>
      </c>
      <c r="F17" s="30" t="s">
        <v>71</v>
      </c>
      <c r="G17" s="30" t="s">
        <v>90</v>
      </c>
      <c r="H17" s="31" t="s">
        <v>106</v>
      </c>
      <c r="I17" s="32" t="s">
        <v>25</v>
      </c>
      <c r="J17" s="33">
        <v>2022</v>
      </c>
      <c r="K17" s="34">
        <v>2023</v>
      </c>
      <c r="L17" s="35" t="s">
        <v>108</v>
      </c>
    </row>
    <row r="18" ht="51.75">
      <c r="A18" s="37"/>
      <c r="B18" s="29" t="s">
        <v>104</v>
      </c>
      <c r="C18" s="29" t="s">
        <v>109</v>
      </c>
      <c r="D18" s="30" t="s">
        <v>69</v>
      </c>
      <c r="E18" s="30" t="s">
        <v>70</v>
      </c>
      <c r="F18" s="30" t="s">
        <v>71</v>
      </c>
      <c r="G18" s="30" t="s">
        <v>90</v>
      </c>
      <c r="H18" s="31" t="s">
        <v>106</v>
      </c>
      <c r="I18" s="32" t="s">
        <v>21</v>
      </c>
      <c r="J18" s="33">
        <v>2022</v>
      </c>
      <c r="K18" s="34">
        <v>2023</v>
      </c>
      <c r="L18" s="35" t="s">
        <v>82</v>
      </c>
    </row>
    <row r="19" ht="34.5">
      <c r="A19" s="28">
        <v>7</v>
      </c>
      <c r="B19" s="29" t="s">
        <v>110</v>
      </c>
      <c r="C19" s="29" t="s">
        <v>111</v>
      </c>
      <c r="D19" s="30" t="s">
        <v>69</v>
      </c>
      <c r="E19" s="30" t="s">
        <v>70</v>
      </c>
      <c r="F19" s="30" t="s">
        <v>71</v>
      </c>
      <c r="G19" s="30" t="s">
        <v>90</v>
      </c>
      <c r="H19" s="31" t="s">
        <v>112</v>
      </c>
      <c r="I19" s="32" t="s">
        <v>22</v>
      </c>
      <c r="J19" s="33">
        <v>2022</v>
      </c>
      <c r="K19" s="34">
        <v>2023</v>
      </c>
      <c r="L19" s="35" t="s">
        <v>74</v>
      </c>
    </row>
    <row r="20" ht="34.5">
      <c r="A20" s="36"/>
      <c r="B20" s="29" t="s">
        <v>110</v>
      </c>
      <c r="C20" s="29" t="s">
        <v>113</v>
      </c>
      <c r="D20" s="30" t="s">
        <v>69</v>
      </c>
      <c r="E20" s="30" t="s">
        <v>70</v>
      </c>
      <c r="F20" s="30" t="s">
        <v>71</v>
      </c>
      <c r="G20" s="30" t="s">
        <v>90</v>
      </c>
      <c r="H20" s="31" t="s">
        <v>112</v>
      </c>
      <c r="I20" s="32" t="s">
        <v>23</v>
      </c>
      <c r="J20" s="33">
        <v>2022</v>
      </c>
      <c r="K20" s="34">
        <v>2023</v>
      </c>
      <c r="L20" s="35" t="s">
        <v>76</v>
      </c>
    </row>
    <row r="21" ht="34.5">
      <c r="A21" s="36"/>
      <c r="B21" s="29" t="s">
        <v>110</v>
      </c>
      <c r="C21" s="29" t="s">
        <v>114</v>
      </c>
      <c r="D21" s="30" t="s">
        <v>69</v>
      </c>
      <c r="E21" s="30" t="s">
        <v>70</v>
      </c>
      <c r="F21" s="30" t="s">
        <v>71</v>
      </c>
      <c r="G21" s="30" t="s">
        <v>90</v>
      </c>
      <c r="H21" s="31" t="s">
        <v>112</v>
      </c>
      <c r="I21" s="32" t="s">
        <v>29</v>
      </c>
      <c r="J21" s="33">
        <v>2022</v>
      </c>
      <c r="K21" s="34">
        <v>2023</v>
      </c>
      <c r="L21" s="35" t="s">
        <v>78</v>
      </c>
    </row>
    <row r="22" ht="34.5">
      <c r="A22" s="36"/>
      <c r="B22" s="29" t="s">
        <v>110</v>
      </c>
      <c r="C22" s="29" t="s">
        <v>115</v>
      </c>
      <c r="D22" s="30" t="s">
        <v>69</v>
      </c>
      <c r="E22" s="30" t="s">
        <v>70</v>
      </c>
      <c r="F22" s="30" t="s">
        <v>71</v>
      </c>
      <c r="G22" s="30" t="s">
        <v>90</v>
      </c>
      <c r="H22" s="31" t="s">
        <v>112</v>
      </c>
      <c r="I22" s="32" t="s">
        <v>24</v>
      </c>
      <c r="J22" s="33">
        <v>2022</v>
      </c>
      <c r="K22" s="34">
        <v>2023</v>
      </c>
      <c r="L22" s="35" t="s">
        <v>80</v>
      </c>
    </row>
    <row r="23" ht="51.75">
      <c r="A23" s="36"/>
      <c r="B23" s="29" t="s">
        <v>110</v>
      </c>
      <c r="C23" s="29" t="s">
        <v>116</v>
      </c>
      <c r="D23" s="30" t="s">
        <v>69</v>
      </c>
      <c r="E23" s="30" t="s">
        <v>70</v>
      </c>
      <c r="F23" s="30" t="s">
        <v>71</v>
      </c>
      <c r="G23" s="30" t="s">
        <v>90</v>
      </c>
      <c r="H23" s="31" t="s">
        <v>112</v>
      </c>
      <c r="I23" s="32" t="s">
        <v>21</v>
      </c>
      <c r="J23" s="33">
        <v>2022</v>
      </c>
      <c r="K23" s="34">
        <v>2023</v>
      </c>
      <c r="L23" s="35" t="s">
        <v>82</v>
      </c>
    </row>
    <row r="24" ht="17.25">
      <c r="A24" s="37"/>
      <c r="B24" s="29" t="s">
        <v>110</v>
      </c>
      <c r="C24" s="29" t="s">
        <v>117</v>
      </c>
      <c r="D24" s="30" t="s">
        <v>69</v>
      </c>
      <c r="E24" s="30" t="s">
        <v>70</v>
      </c>
      <c r="F24" s="30" t="s">
        <v>71</v>
      </c>
      <c r="G24" s="30" t="s">
        <v>90</v>
      </c>
      <c r="H24" s="31" t="s">
        <v>112</v>
      </c>
      <c r="I24" s="32" t="s">
        <v>18</v>
      </c>
      <c r="J24" s="33">
        <v>2022</v>
      </c>
      <c r="K24" s="34">
        <v>2023</v>
      </c>
      <c r="L24" s="35" t="s">
        <v>87</v>
      </c>
    </row>
    <row r="25" ht="32.25" customHeight="1">
      <c r="A25" s="39">
        <v>8</v>
      </c>
      <c r="B25" s="29" t="s">
        <v>118</v>
      </c>
      <c r="C25" s="29" t="s">
        <v>119</v>
      </c>
      <c r="D25" s="30" t="s">
        <v>69</v>
      </c>
      <c r="E25" s="30" t="s">
        <v>70</v>
      </c>
      <c r="F25" s="30" t="s">
        <v>71</v>
      </c>
      <c r="G25" s="30" t="s">
        <v>97</v>
      </c>
      <c r="H25" s="31" t="s">
        <v>120</v>
      </c>
      <c r="I25" s="32" t="s">
        <v>20</v>
      </c>
      <c r="J25" s="33">
        <v>2022</v>
      </c>
      <c r="K25" s="34" t="s">
        <v>121</v>
      </c>
      <c r="L25" s="35" t="s">
        <v>122</v>
      </c>
    </row>
    <row r="26" ht="34.5">
      <c r="A26" s="39">
        <v>9</v>
      </c>
      <c r="B26" s="29" t="s">
        <v>123</v>
      </c>
      <c r="C26" s="29" t="s">
        <v>124</v>
      </c>
      <c r="D26" s="30" t="s">
        <v>69</v>
      </c>
      <c r="E26" s="30" t="s">
        <v>70</v>
      </c>
      <c r="F26" s="30" t="s">
        <v>71</v>
      </c>
      <c r="G26" s="30" t="s">
        <v>85</v>
      </c>
      <c r="H26" s="31" t="s">
        <v>125</v>
      </c>
      <c r="I26" s="32" t="s">
        <v>29</v>
      </c>
      <c r="J26" s="33">
        <v>2022</v>
      </c>
      <c r="K26" s="34">
        <v>2023</v>
      </c>
      <c r="L26" s="35" t="s">
        <v>78</v>
      </c>
    </row>
    <row r="27" ht="34.5">
      <c r="A27" s="28">
        <v>10</v>
      </c>
      <c r="B27" s="29" t="s">
        <v>126</v>
      </c>
      <c r="C27" s="29" t="s">
        <v>127</v>
      </c>
      <c r="D27" s="30" t="s">
        <v>69</v>
      </c>
      <c r="E27" s="30" t="s">
        <v>70</v>
      </c>
      <c r="F27" s="30" t="s">
        <v>71</v>
      </c>
      <c r="G27" s="30" t="s">
        <v>128</v>
      </c>
      <c r="H27" s="31" t="s">
        <v>129</v>
      </c>
      <c r="I27" s="32" t="s">
        <v>22</v>
      </c>
      <c r="J27" s="33">
        <v>2025</v>
      </c>
      <c r="K27" s="34">
        <v>2040</v>
      </c>
      <c r="L27" s="35" t="s">
        <v>130</v>
      </c>
    </row>
    <row r="28" ht="34.5">
      <c r="A28" s="36"/>
      <c r="B28" s="29" t="s">
        <v>126</v>
      </c>
      <c r="C28" s="29" t="s">
        <v>131</v>
      </c>
      <c r="D28" s="30" t="s">
        <v>69</v>
      </c>
      <c r="E28" s="30" t="s">
        <v>70</v>
      </c>
      <c r="F28" s="30" t="s">
        <v>71</v>
      </c>
      <c r="G28" s="30" t="s">
        <v>128</v>
      </c>
      <c r="H28" s="31" t="s">
        <v>129</v>
      </c>
      <c r="I28" s="32" t="s">
        <v>23</v>
      </c>
      <c r="J28" s="33">
        <v>2025</v>
      </c>
      <c r="K28" s="34">
        <v>2040</v>
      </c>
      <c r="L28" s="35" t="s">
        <v>132</v>
      </c>
    </row>
    <row r="29" ht="34.5">
      <c r="A29" s="37"/>
      <c r="B29" s="29" t="s">
        <v>126</v>
      </c>
      <c r="C29" s="29" t="s">
        <v>133</v>
      </c>
      <c r="D29" s="30" t="s">
        <v>69</v>
      </c>
      <c r="E29" s="30" t="s">
        <v>70</v>
      </c>
      <c r="F29" s="30" t="s">
        <v>71</v>
      </c>
      <c r="G29" s="30" t="s">
        <v>128</v>
      </c>
      <c r="H29" s="31" t="s">
        <v>129</v>
      </c>
      <c r="I29" s="32" t="s">
        <v>24</v>
      </c>
      <c r="J29" s="33">
        <v>2025</v>
      </c>
      <c r="K29" s="34">
        <v>2040</v>
      </c>
      <c r="L29" s="35" t="s">
        <v>134</v>
      </c>
    </row>
    <row r="30" ht="17.25">
      <c r="A30" s="39">
        <v>11</v>
      </c>
      <c r="B30" s="29" t="s">
        <v>135</v>
      </c>
      <c r="C30" s="29" t="s">
        <v>136</v>
      </c>
      <c r="D30" s="30" t="s">
        <v>69</v>
      </c>
      <c r="E30" s="30" t="s">
        <v>70</v>
      </c>
      <c r="F30" s="30" t="s">
        <v>71</v>
      </c>
      <c r="G30" s="30" t="s">
        <v>137</v>
      </c>
      <c r="H30" s="31" t="s">
        <v>138</v>
      </c>
      <c r="I30" s="33" t="s">
        <v>18</v>
      </c>
      <c r="J30" s="33">
        <v>2022</v>
      </c>
      <c r="K30" s="34">
        <v>2023</v>
      </c>
      <c r="L30" s="35" t="s">
        <v>87</v>
      </c>
    </row>
    <row r="31" ht="15" customHeight="1">
      <c r="A31" s="39">
        <v>12</v>
      </c>
      <c r="B31" s="29" t="s">
        <v>139</v>
      </c>
      <c r="C31" s="29" t="s">
        <v>140</v>
      </c>
      <c r="D31" s="30" t="s">
        <v>69</v>
      </c>
      <c r="E31" s="30" t="s">
        <v>70</v>
      </c>
      <c r="F31" s="30" t="s">
        <v>71</v>
      </c>
      <c r="G31" s="30" t="s">
        <v>137</v>
      </c>
      <c r="H31" s="31" t="s">
        <v>141</v>
      </c>
      <c r="I31" s="33" t="s">
        <v>18</v>
      </c>
      <c r="J31" s="33">
        <v>2022</v>
      </c>
      <c r="K31" s="34">
        <v>2023</v>
      </c>
      <c r="L31" s="35" t="s">
        <v>87</v>
      </c>
    </row>
    <row r="32" ht="15" customHeight="1">
      <c r="A32" s="39">
        <v>13</v>
      </c>
      <c r="B32" s="29" t="s">
        <v>142</v>
      </c>
      <c r="C32" s="29" t="s">
        <v>143</v>
      </c>
      <c r="D32" s="30" t="s">
        <v>69</v>
      </c>
      <c r="E32" s="30" t="s">
        <v>70</v>
      </c>
      <c r="F32" s="30" t="s">
        <v>71</v>
      </c>
      <c r="G32" s="30" t="s">
        <v>144</v>
      </c>
      <c r="H32" s="31" t="s">
        <v>145</v>
      </c>
      <c r="I32" s="33" t="s">
        <v>18</v>
      </c>
      <c r="J32" s="33">
        <v>2022</v>
      </c>
      <c r="K32" s="34">
        <v>2023</v>
      </c>
      <c r="L32" s="35" t="s">
        <v>87</v>
      </c>
    </row>
    <row r="33" ht="34.5">
      <c r="A33" s="28">
        <v>14</v>
      </c>
      <c r="B33" s="29" t="s">
        <v>146</v>
      </c>
      <c r="C33" s="29" t="s">
        <v>147</v>
      </c>
      <c r="D33" s="30" t="s">
        <v>148</v>
      </c>
      <c r="E33" s="30" t="s">
        <v>149</v>
      </c>
      <c r="F33" s="30" t="s">
        <v>150</v>
      </c>
      <c r="G33" s="30" t="s">
        <v>151</v>
      </c>
      <c r="H33" s="31" t="s">
        <v>129</v>
      </c>
      <c r="I33" s="33" t="s">
        <v>20</v>
      </c>
      <c r="J33" s="33">
        <v>2024</v>
      </c>
      <c r="K33" s="34">
        <v>2028</v>
      </c>
      <c r="L33" s="35" t="s">
        <v>152</v>
      </c>
    </row>
    <row r="34" ht="17.25">
      <c r="A34" s="37"/>
      <c r="B34" s="29" t="s">
        <v>146</v>
      </c>
      <c r="C34" s="29" t="s">
        <v>153</v>
      </c>
      <c r="D34" s="30" t="s">
        <v>148</v>
      </c>
      <c r="E34" s="30" t="s">
        <v>149</v>
      </c>
      <c r="F34" s="30" t="s">
        <v>150</v>
      </c>
      <c r="G34" s="30" t="s">
        <v>151</v>
      </c>
      <c r="H34" s="31" t="s">
        <v>129</v>
      </c>
      <c r="I34" s="33" t="s">
        <v>25</v>
      </c>
      <c r="J34" s="33">
        <v>2024</v>
      </c>
      <c r="K34" s="34">
        <v>2028</v>
      </c>
      <c r="L34" s="35" t="s">
        <v>154</v>
      </c>
    </row>
    <row r="35" ht="17.25">
      <c r="A35" s="39">
        <v>15</v>
      </c>
      <c r="B35" s="29" t="s">
        <v>155</v>
      </c>
      <c r="C35" s="29" t="s">
        <v>156</v>
      </c>
      <c r="D35" s="30" t="s">
        <v>69</v>
      </c>
      <c r="E35" s="30" t="s">
        <v>70</v>
      </c>
      <c r="F35" s="30" t="s">
        <v>71</v>
      </c>
      <c r="G35" s="30" t="s">
        <v>157</v>
      </c>
      <c r="H35" s="31" t="s">
        <v>158</v>
      </c>
      <c r="I35" s="33" t="s">
        <v>18</v>
      </c>
      <c r="J35" s="33">
        <v>2022</v>
      </c>
      <c r="K35" s="34">
        <v>2024</v>
      </c>
      <c r="L35" s="35" t="s">
        <v>159</v>
      </c>
    </row>
    <row r="36" ht="34.5">
      <c r="A36" s="39">
        <v>16</v>
      </c>
      <c r="B36" s="29" t="s">
        <v>160</v>
      </c>
      <c r="C36" s="40" t="s">
        <v>161</v>
      </c>
      <c r="D36" s="41" t="s">
        <v>69</v>
      </c>
      <c r="E36" s="41" t="s">
        <v>70</v>
      </c>
      <c r="F36" s="41" t="s">
        <v>71</v>
      </c>
      <c r="G36" s="41" t="s">
        <v>162</v>
      </c>
      <c r="H36" s="42" t="s">
        <v>163</v>
      </c>
      <c r="I36" s="43" t="s">
        <v>23</v>
      </c>
      <c r="J36" s="33">
        <v>2023</v>
      </c>
      <c r="K36" s="34">
        <v>2028</v>
      </c>
      <c r="L36" s="35" t="s">
        <v>164</v>
      </c>
    </row>
    <row r="37" ht="17.25">
      <c r="A37" s="39">
        <v>17</v>
      </c>
      <c r="B37" s="29" t="s">
        <v>165</v>
      </c>
      <c r="C37" s="29" t="s">
        <v>166</v>
      </c>
      <c r="D37" s="30" t="s">
        <v>69</v>
      </c>
      <c r="E37" s="30" t="s">
        <v>70</v>
      </c>
      <c r="F37" s="30" t="s">
        <v>71</v>
      </c>
      <c r="G37" s="30" t="s">
        <v>167</v>
      </c>
      <c r="H37" s="31" t="s">
        <v>168</v>
      </c>
      <c r="I37" s="32" t="s">
        <v>18</v>
      </c>
      <c r="J37" s="32">
        <v>2022</v>
      </c>
      <c r="K37" s="34">
        <v>2023</v>
      </c>
      <c r="L37" s="35" t="s">
        <v>87</v>
      </c>
    </row>
    <row r="38" ht="17.25">
      <c r="A38" s="39">
        <v>18</v>
      </c>
      <c r="B38" s="29" t="s">
        <v>169</v>
      </c>
      <c r="C38" s="29" t="s">
        <v>170</v>
      </c>
      <c r="D38" s="30" t="s">
        <v>69</v>
      </c>
      <c r="E38" s="30" t="s">
        <v>70</v>
      </c>
      <c r="F38" s="30" t="s">
        <v>71</v>
      </c>
      <c r="G38" s="30" t="s">
        <v>85</v>
      </c>
      <c r="H38" s="31" t="s">
        <v>171</v>
      </c>
      <c r="I38" s="33" t="s">
        <v>18</v>
      </c>
      <c r="J38" s="32">
        <v>2022</v>
      </c>
      <c r="K38" s="34">
        <v>2023</v>
      </c>
      <c r="L38" s="35" t="s">
        <v>87</v>
      </c>
    </row>
    <row r="39" ht="51.75">
      <c r="A39" s="39">
        <v>19</v>
      </c>
      <c r="B39" s="29" t="s">
        <v>172</v>
      </c>
      <c r="C39" s="40" t="s">
        <v>173</v>
      </c>
      <c r="D39" s="41" t="s">
        <v>69</v>
      </c>
      <c r="E39" s="41" t="s">
        <v>70</v>
      </c>
      <c r="F39" s="41" t="s">
        <v>71</v>
      </c>
      <c r="G39" s="41" t="s">
        <v>174</v>
      </c>
      <c r="H39" s="42" t="s">
        <v>175</v>
      </c>
      <c r="I39" s="43" t="s">
        <v>19</v>
      </c>
      <c r="J39" s="32">
        <v>2023</v>
      </c>
      <c r="K39" s="34">
        <v>2024</v>
      </c>
      <c r="L39" s="35" t="s">
        <v>176</v>
      </c>
    </row>
    <row r="40" ht="51.75">
      <c r="A40" s="28">
        <v>20</v>
      </c>
      <c r="B40" s="29" t="s">
        <v>177</v>
      </c>
      <c r="C40" s="29" t="s">
        <v>178</v>
      </c>
      <c r="D40" s="30" t="s">
        <v>69</v>
      </c>
      <c r="E40" s="30" t="s">
        <v>70</v>
      </c>
      <c r="F40" s="30" t="s">
        <v>71</v>
      </c>
      <c r="G40" s="30" t="s">
        <v>179</v>
      </c>
      <c r="H40" s="31" t="s">
        <v>180</v>
      </c>
      <c r="I40" s="32" t="s">
        <v>21</v>
      </c>
      <c r="J40" s="32">
        <v>2022</v>
      </c>
      <c r="K40" s="34">
        <v>2023</v>
      </c>
      <c r="L40" s="35" t="s">
        <v>82</v>
      </c>
    </row>
    <row r="41" ht="17.25">
      <c r="A41" s="37"/>
      <c r="B41" s="29" t="s">
        <v>177</v>
      </c>
      <c r="C41" s="29" t="s">
        <v>181</v>
      </c>
      <c r="D41" s="30" t="s">
        <v>69</v>
      </c>
      <c r="E41" s="30" t="s">
        <v>70</v>
      </c>
      <c r="F41" s="30" t="s">
        <v>71</v>
      </c>
      <c r="G41" s="30" t="s">
        <v>179</v>
      </c>
      <c r="H41" s="31" t="s">
        <v>180</v>
      </c>
      <c r="I41" s="32" t="s">
        <v>18</v>
      </c>
      <c r="J41" s="32">
        <v>2022</v>
      </c>
      <c r="K41" s="34">
        <v>2024</v>
      </c>
      <c r="L41" s="35" t="s">
        <v>159</v>
      </c>
    </row>
    <row r="42" ht="51.75">
      <c r="A42" s="39">
        <v>21</v>
      </c>
      <c r="B42" s="29" t="s">
        <v>182</v>
      </c>
      <c r="C42" s="29" t="s">
        <v>183</v>
      </c>
      <c r="D42" s="30" t="s">
        <v>69</v>
      </c>
      <c r="E42" s="30" t="s">
        <v>70</v>
      </c>
      <c r="F42" s="30" t="s">
        <v>71</v>
      </c>
      <c r="G42" s="30" t="s">
        <v>97</v>
      </c>
      <c r="H42" s="31" t="s">
        <v>184</v>
      </c>
      <c r="I42" s="32" t="s">
        <v>21</v>
      </c>
      <c r="J42" s="32">
        <v>2022</v>
      </c>
      <c r="K42" s="44" t="s">
        <v>185</v>
      </c>
      <c r="L42" s="35" t="s">
        <v>186</v>
      </c>
    </row>
    <row r="43" ht="51.75">
      <c r="A43" s="39">
        <v>22</v>
      </c>
      <c r="B43" s="29" t="s">
        <v>187</v>
      </c>
      <c r="C43" s="29" t="s">
        <v>188</v>
      </c>
      <c r="D43" s="30" t="s">
        <v>69</v>
      </c>
      <c r="E43" s="30" t="s">
        <v>70</v>
      </c>
      <c r="F43" s="30" t="s">
        <v>71</v>
      </c>
      <c r="G43" s="30" t="s">
        <v>189</v>
      </c>
      <c r="H43" s="31" t="s">
        <v>129</v>
      </c>
      <c r="I43" s="32" t="s">
        <v>21</v>
      </c>
      <c r="J43" s="32">
        <v>2022</v>
      </c>
      <c r="K43" s="34">
        <v>2023</v>
      </c>
      <c r="L43" s="35" t="s">
        <v>82</v>
      </c>
    </row>
    <row r="44" ht="17.25">
      <c r="A44" s="39">
        <v>23</v>
      </c>
      <c r="B44" s="29" t="s">
        <v>190</v>
      </c>
      <c r="C44" s="29" t="s">
        <v>191</v>
      </c>
      <c r="D44" s="30" t="s">
        <v>69</v>
      </c>
      <c r="E44" s="30" t="s">
        <v>70</v>
      </c>
      <c r="F44" s="30" t="s">
        <v>71</v>
      </c>
      <c r="G44" s="30" t="s">
        <v>189</v>
      </c>
      <c r="H44" s="31" t="s">
        <v>192</v>
      </c>
      <c r="I44" s="33" t="s">
        <v>18</v>
      </c>
      <c r="J44" s="32">
        <v>2022</v>
      </c>
      <c r="K44" s="34">
        <v>2023</v>
      </c>
      <c r="L44" s="35" t="s">
        <v>87</v>
      </c>
    </row>
    <row r="45" ht="34.5">
      <c r="A45" s="28">
        <v>24</v>
      </c>
      <c r="B45" s="29" t="s">
        <v>193</v>
      </c>
      <c r="C45" s="29" t="s">
        <v>194</v>
      </c>
      <c r="D45" s="30" t="s">
        <v>69</v>
      </c>
      <c r="E45" s="30" t="s">
        <v>70</v>
      </c>
      <c r="F45" s="30" t="s">
        <v>71</v>
      </c>
      <c r="G45" s="30" t="s">
        <v>195</v>
      </c>
      <c r="H45" s="31" t="s">
        <v>196</v>
      </c>
      <c r="I45" s="30" t="s">
        <v>23</v>
      </c>
      <c r="J45" s="32">
        <v>2022</v>
      </c>
      <c r="K45" s="34">
        <v>2024</v>
      </c>
      <c r="L45" s="35" t="s">
        <v>197</v>
      </c>
    </row>
    <row r="46" ht="34.5">
      <c r="A46" s="36"/>
      <c r="B46" s="29" t="s">
        <v>193</v>
      </c>
      <c r="C46" s="29" t="s">
        <v>198</v>
      </c>
      <c r="D46" s="30" t="s">
        <v>69</v>
      </c>
      <c r="E46" s="30" t="s">
        <v>70</v>
      </c>
      <c r="F46" s="30" t="s">
        <v>71</v>
      </c>
      <c r="G46" s="30" t="s">
        <v>195</v>
      </c>
      <c r="H46" s="31" t="s">
        <v>196</v>
      </c>
      <c r="I46" s="33" t="s">
        <v>24</v>
      </c>
      <c r="J46" s="32">
        <v>2022</v>
      </c>
      <c r="K46" s="34">
        <v>2024</v>
      </c>
      <c r="L46" s="35" t="s">
        <v>199</v>
      </c>
    </row>
    <row r="47" ht="34.5">
      <c r="A47" s="45">
        <v>25</v>
      </c>
      <c r="B47" s="46" t="s">
        <v>200</v>
      </c>
      <c r="C47" s="29" t="s">
        <v>201</v>
      </c>
      <c r="D47" s="30" t="s">
        <v>69</v>
      </c>
      <c r="E47" s="30" t="s">
        <v>70</v>
      </c>
      <c r="F47" s="30" t="s">
        <v>71</v>
      </c>
      <c r="G47" s="30" t="s">
        <v>202</v>
      </c>
      <c r="H47" s="31" t="s">
        <v>203</v>
      </c>
      <c r="I47" s="33" t="s">
        <v>22</v>
      </c>
      <c r="J47" s="32">
        <v>2022</v>
      </c>
      <c r="K47" s="34">
        <v>2024</v>
      </c>
      <c r="L47" s="35" t="s">
        <v>204</v>
      </c>
    </row>
    <row r="48" ht="34.5">
      <c r="A48" s="47"/>
      <c r="B48" s="46" t="s">
        <v>200</v>
      </c>
      <c r="C48" s="29" t="s">
        <v>205</v>
      </c>
      <c r="D48" s="30" t="s">
        <v>69</v>
      </c>
      <c r="E48" s="30" t="s">
        <v>70</v>
      </c>
      <c r="F48" s="30" t="s">
        <v>71</v>
      </c>
      <c r="G48" s="30" t="s">
        <v>202</v>
      </c>
      <c r="H48" s="31" t="s">
        <v>203</v>
      </c>
      <c r="I48" s="32" t="s">
        <v>23</v>
      </c>
      <c r="J48" s="32">
        <v>2022</v>
      </c>
      <c r="K48" s="44">
        <v>2024</v>
      </c>
      <c r="L48" s="35" t="s">
        <v>197</v>
      </c>
    </row>
    <row r="49" ht="34.5">
      <c r="A49" s="47"/>
      <c r="B49" s="46" t="s">
        <v>200</v>
      </c>
      <c r="C49" s="29" t="s">
        <v>206</v>
      </c>
      <c r="D49" s="30" t="s">
        <v>69</v>
      </c>
      <c r="E49" s="30" t="s">
        <v>70</v>
      </c>
      <c r="F49" s="30" t="s">
        <v>71</v>
      </c>
      <c r="G49" s="30" t="s">
        <v>202</v>
      </c>
      <c r="H49" s="31" t="s">
        <v>203</v>
      </c>
      <c r="I49" s="33" t="s">
        <v>29</v>
      </c>
      <c r="J49" s="32">
        <v>2022</v>
      </c>
      <c r="K49" s="34">
        <v>2024</v>
      </c>
      <c r="L49" s="35" t="s">
        <v>207</v>
      </c>
    </row>
    <row r="50" ht="34.5">
      <c r="A50" s="47"/>
      <c r="B50" s="46" t="s">
        <v>200</v>
      </c>
      <c r="C50" s="29" t="s">
        <v>208</v>
      </c>
      <c r="D50" s="30" t="s">
        <v>69</v>
      </c>
      <c r="E50" s="30" t="s">
        <v>70</v>
      </c>
      <c r="F50" s="30" t="s">
        <v>71</v>
      </c>
      <c r="G50" s="30" t="s">
        <v>202</v>
      </c>
      <c r="H50" s="31" t="s">
        <v>203</v>
      </c>
      <c r="I50" s="32" t="s">
        <v>24</v>
      </c>
      <c r="J50" s="32">
        <v>2022</v>
      </c>
      <c r="K50" s="44">
        <v>2024</v>
      </c>
      <c r="L50" s="35" t="s">
        <v>199</v>
      </c>
    </row>
    <row r="51" ht="17.25">
      <c r="A51" s="47"/>
      <c r="B51" s="46" t="s">
        <v>200</v>
      </c>
      <c r="C51" s="29" t="s">
        <v>209</v>
      </c>
      <c r="D51" s="30" t="s">
        <v>69</v>
      </c>
      <c r="E51" s="30" t="s">
        <v>70</v>
      </c>
      <c r="F51" s="30" t="s">
        <v>71</v>
      </c>
      <c r="G51" s="30" t="s">
        <v>202</v>
      </c>
      <c r="H51" s="31" t="s">
        <v>203</v>
      </c>
      <c r="I51" s="33" t="s">
        <v>25</v>
      </c>
      <c r="J51" s="32">
        <v>2022</v>
      </c>
      <c r="K51" s="34">
        <v>2024</v>
      </c>
      <c r="L51" s="35" t="s">
        <v>210</v>
      </c>
    </row>
    <row r="52" ht="51.75">
      <c r="A52" s="47"/>
      <c r="B52" s="46" t="s">
        <v>200</v>
      </c>
      <c r="C52" s="29" t="s">
        <v>211</v>
      </c>
      <c r="D52" s="30" t="s">
        <v>69</v>
      </c>
      <c r="E52" s="30" t="s">
        <v>70</v>
      </c>
      <c r="F52" s="30" t="s">
        <v>71</v>
      </c>
      <c r="G52" s="30" t="s">
        <v>202</v>
      </c>
      <c r="H52" s="31" t="s">
        <v>203</v>
      </c>
      <c r="I52" s="32" t="s">
        <v>21</v>
      </c>
      <c r="J52" s="32">
        <v>2022</v>
      </c>
      <c r="K52" s="44">
        <v>2024</v>
      </c>
      <c r="L52" s="35" t="s">
        <v>212</v>
      </c>
    </row>
    <row r="53" ht="17.25">
      <c r="A53" s="48"/>
      <c r="B53" s="46" t="s">
        <v>200</v>
      </c>
      <c r="C53" s="29" t="s">
        <v>213</v>
      </c>
      <c r="D53" s="30" t="s">
        <v>69</v>
      </c>
      <c r="E53" s="30" t="s">
        <v>70</v>
      </c>
      <c r="F53" s="30" t="s">
        <v>71</v>
      </c>
      <c r="G53" s="30" t="s">
        <v>202</v>
      </c>
      <c r="H53" s="31" t="s">
        <v>203</v>
      </c>
      <c r="I53" s="33" t="s">
        <v>18</v>
      </c>
      <c r="J53" s="32">
        <v>2022</v>
      </c>
      <c r="K53" s="34">
        <v>2024</v>
      </c>
      <c r="L53" s="35" t="s">
        <v>159</v>
      </c>
    </row>
    <row r="54" ht="34.5">
      <c r="A54" s="39">
        <v>26</v>
      </c>
      <c r="B54" s="29" t="s">
        <v>214</v>
      </c>
      <c r="C54" s="29" t="s">
        <v>215</v>
      </c>
      <c r="D54" s="30" t="s">
        <v>216</v>
      </c>
      <c r="E54" s="30" t="s">
        <v>217</v>
      </c>
      <c r="F54" s="30" t="s">
        <v>218</v>
      </c>
      <c r="G54" s="30" t="s">
        <v>219</v>
      </c>
      <c r="H54" s="31" t="s">
        <v>168</v>
      </c>
      <c r="I54" s="32" t="s">
        <v>29</v>
      </c>
      <c r="J54" s="32">
        <v>2022</v>
      </c>
      <c r="K54" s="34">
        <v>2024</v>
      </c>
      <c r="L54" s="35" t="s">
        <v>220</v>
      </c>
    </row>
    <row r="55" ht="17.25">
      <c r="A55" s="39">
        <v>27</v>
      </c>
      <c r="B55" s="29" t="s">
        <v>221</v>
      </c>
      <c r="C55" s="29" t="s">
        <v>222</v>
      </c>
      <c r="D55" s="30" t="s">
        <v>69</v>
      </c>
      <c r="E55" s="30" t="s">
        <v>70</v>
      </c>
      <c r="F55" s="30" t="s">
        <v>71</v>
      </c>
      <c r="G55" s="30" t="s">
        <v>223</v>
      </c>
      <c r="H55" s="31" t="s">
        <v>224</v>
      </c>
      <c r="I55" s="32" t="s">
        <v>18</v>
      </c>
      <c r="J55" s="32">
        <v>2022</v>
      </c>
      <c r="K55" s="34">
        <v>2024</v>
      </c>
      <c r="L55" s="35" t="s">
        <v>159</v>
      </c>
    </row>
    <row r="56" ht="51.75">
      <c r="A56" s="39">
        <v>28</v>
      </c>
      <c r="B56" s="29" t="s">
        <v>225</v>
      </c>
      <c r="C56" s="29" t="s">
        <v>226</v>
      </c>
      <c r="D56" s="30" t="s">
        <v>69</v>
      </c>
      <c r="E56" s="30" t="s">
        <v>70</v>
      </c>
      <c r="F56" s="30" t="s">
        <v>71</v>
      </c>
      <c r="G56" s="30" t="s">
        <v>227</v>
      </c>
      <c r="H56" s="31" t="s">
        <v>192</v>
      </c>
      <c r="I56" s="32" t="s">
        <v>21</v>
      </c>
      <c r="J56" s="32">
        <v>2022</v>
      </c>
      <c r="K56" s="34">
        <v>2023</v>
      </c>
      <c r="L56" s="35" t="s">
        <v>82</v>
      </c>
    </row>
    <row r="57" ht="17.25">
      <c r="A57" s="39">
        <v>29</v>
      </c>
      <c r="B57" s="29" t="s">
        <v>228</v>
      </c>
      <c r="C57" s="29" t="s">
        <v>229</v>
      </c>
      <c r="D57" s="30" t="s">
        <v>69</v>
      </c>
      <c r="E57" s="30" t="s">
        <v>70</v>
      </c>
      <c r="F57" s="30" t="s">
        <v>71</v>
      </c>
      <c r="G57" s="30" t="s">
        <v>230</v>
      </c>
      <c r="H57" s="31" t="s">
        <v>231</v>
      </c>
      <c r="I57" s="32" t="s">
        <v>18</v>
      </c>
      <c r="J57" s="32">
        <v>2022</v>
      </c>
      <c r="K57" s="34">
        <v>2023</v>
      </c>
      <c r="L57" s="35" t="s">
        <v>87</v>
      </c>
    </row>
    <row r="58" ht="34.5">
      <c r="A58" s="28">
        <v>30</v>
      </c>
      <c r="B58" s="29" t="s">
        <v>232</v>
      </c>
      <c r="C58" s="29" t="s">
        <v>233</v>
      </c>
      <c r="D58" s="30" t="s">
        <v>69</v>
      </c>
      <c r="E58" s="30" t="s">
        <v>70</v>
      </c>
      <c r="F58" s="30" t="s">
        <v>71</v>
      </c>
      <c r="G58" s="30" t="s">
        <v>234</v>
      </c>
      <c r="H58" s="31" t="s">
        <v>129</v>
      </c>
      <c r="I58" s="32" t="s">
        <v>23</v>
      </c>
      <c r="J58" s="32">
        <v>2022</v>
      </c>
      <c r="K58" s="34">
        <v>2037</v>
      </c>
      <c r="L58" s="35" t="s">
        <v>235</v>
      </c>
    </row>
    <row r="59" ht="34.5">
      <c r="A59" s="36"/>
      <c r="B59" s="29" t="s">
        <v>232</v>
      </c>
      <c r="C59" s="29" t="s">
        <v>236</v>
      </c>
      <c r="D59" s="30" t="s">
        <v>69</v>
      </c>
      <c r="E59" s="30" t="s">
        <v>70</v>
      </c>
      <c r="F59" s="30" t="s">
        <v>71</v>
      </c>
      <c r="G59" s="30" t="s">
        <v>234</v>
      </c>
      <c r="H59" s="31" t="s">
        <v>129</v>
      </c>
      <c r="I59" s="32" t="s">
        <v>29</v>
      </c>
      <c r="J59" s="32">
        <v>2022</v>
      </c>
      <c r="K59" s="44">
        <v>2037</v>
      </c>
      <c r="L59" s="35" t="s">
        <v>237</v>
      </c>
    </row>
    <row r="60" ht="17.25">
      <c r="A60" s="39">
        <v>31</v>
      </c>
      <c r="B60" s="29" t="s">
        <v>238</v>
      </c>
      <c r="C60" s="29" t="s">
        <v>239</v>
      </c>
      <c r="D60" s="30" t="s">
        <v>69</v>
      </c>
      <c r="E60" s="30" t="s">
        <v>70</v>
      </c>
      <c r="F60" s="30" t="s">
        <v>71</v>
      </c>
      <c r="G60" s="30" t="s">
        <v>240</v>
      </c>
      <c r="H60" s="31" t="s">
        <v>241</v>
      </c>
      <c r="I60" s="32" t="s">
        <v>18</v>
      </c>
      <c r="J60" s="32">
        <v>2022</v>
      </c>
      <c r="K60" s="34">
        <v>2024</v>
      </c>
      <c r="L60" s="35" t="s">
        <v>159</v>
      </c>
    </row>
    <row r="61" ht="51.75">
      <c r="A61" s="39">
        <v>32</v>
      </c>
      <c r="B61" s="29" t="s">
        <v>242</v>
      </c>
      <c r="C61" s="29" t="s">
        <v>243</v>
      </c>
      <c r="D61" s="30" t="s">
        <v>69</v>
      </c>
      <c r="E61" s="30" t="s">
        <v>70</v>
      </c>
      <c r="F61" s="30" t="s">
        <v>71</v>
      </c>
      <c r="G61" s="30" t="s">
        <v>244</v>
      </c>
      <c r="H61" s="31" t="s">
        <v>245</v>
      </c>
      <c r="I61" s="32" t="s">
        <v>21</v>
      </c>
      <c r="J61" s="32">
        <v>2022</v>
      </c>
      <c r="K61" s="44">
        <v>2023</v>
      </c>
      <c r="L61" s="35" t="s">
        <v>82</v>
      </c>
    </row>
    <row r="62" ht="17.25">
      <c r="A62" s="28">
        <v>33</v>
      </c>
      <c r="B62" s="29" t="s">
        <v>246</v>
      </c>
      <c r="C62" s="29" t="s">
        <v>247</v>
      </c>
      <c r="D62" s="30" t="s">
        <v>69</v>
      </c>
      <c r="E62" s="30" t="s">
        <v>70</v>
      </c>
      <c r="F62" s="30" t="s">
        <v>71</v>
      </c>
      <c r="G62" s="30" t="s">
        <v>248</v>
      </c>
      <c r="H62" s="31" t="s">
        <v>138</v>
      </c>
      <c r="I62" s="32" t="s">
        <v>25</v>
      </c>
      <c r="J62" s="32">
        <v>2022</v>
      </c>
      <c r="K62" s="44">
        <v>2023</v>
      </c>
      <c r="L62" s="35" t="s">
        <v>108</v>
      </c>
    </row>
    <row r="63" ht="34.5">
      <c r="A63" s="36"/>
      <c r="B63" s="29" t="s">
        <v>246</v>
      </c>
      <c r="C63" s="29" t="s">
        <v>249</v>
      </c>
      <c r="D63" s="30" t="s">
        <v>69</v>
      </c>
      <c r="E63" s="30" t="s">
        <v>70</v>
      </c>
      <c r="F63" s="30" t="s">
        <v>71</v>
      </c>
      <c r="G63" s="30" t="s">
        <v>248</v>
      </c>
      <c r="H63" s="31" t="s">
        <v>138</v>
      </c>
      <c r="I63" s="32" t="s">
        <v>29</v>
      </c>
      <c r="J63" s="32">
        <v>2025</v>
      </c>
      <c r="K63" s="44" t="s">
        <v>250</v>
      </c>
      <c r="L63" s="35" t="s">
        <v>251</v>
      </c>
    </row>
    <row r="64" ht="17.25">
      <c r="A64" s="37"/>
      <c r="B64" s="29" t="s">
        <v>246</v>
      </c>
      <c r="C64" s="29" t="s">
        <v>252</v>
      </c>
      <c r="D64" s="30" t="s">
        <v>69</v>
      </c>
      <c r="E64" s="30" t="s">
        <v>70</v>
      </c>
      <c r="F64" s="30" t="s">
        <v>71</v>
      </c>
      <c r="G64" s="30" t="s">
        <v>248</v>
      </c>
      <c r="H64" s="31" t="s">
        <v>138</v>
      </c>
      <c r="I64" s="32" t="s">
        <v>18</v>
      </c>
      <c r="J64" s="32">
        <v>2024</v>
      </c>
      <c r="K64" s="44" t="s">
        <v>250</v>
      </c>
      <c r="L64" s="35" t="s">
        <v>253</v>
      </c>
    </row>
    <row r="65" ht="17.25">
      <c r="A65" s="28">
        <v>34</v>
      </c>
      <c r="B65" s="29" t="s">
        <v>254</v>
      </c>
      <c r="C65" s="29" t="s">
        <v>255</v>
      </c>
      <c r="D65" s="30" t="s">
        <v>69</v>
      </c>
      <c r="E65" s="30" t="s">
        <v>70</v>
      </c>
      <c r="F65" s="30" t="s">
        <v>71</v>
      </c>
      <c r="G65" s="30" t="s">
        <v>244</v>
      </c>
      <c r="H65" s="31" t="s">
        <v>256</v>
      </c>
      <c r="I65" s="32" t="s">
        <v>18</v>
      </c>
      <c r="J65" s="32">
        <v>2022</v>
      </c>
      <c r="K65" s="44">
        <v>2027</v>
      </c>
      <c r="L65" s="35" t="s">
        <v>257</v>
      </c>
    </row>
    <row r="66" ht="34.5">
      <c r="A66" s="36"/>
      <c r="B66" s="29" t="s">
        <v>254</v>
      </c>
      <c r="C66" s="29" t="s">
        <v>258</v>
      </c>
      <c r="D66" s="30" t="s">
        <v>69</v>
      </c>
      <c r="E66" s="30" t="s">
        <v>70</v>
      </c>
      <c r="F66" s="30" t="s">
        <v>71</v>
      </c>
      <c r="G66" s="30" t="s">
        <v>244</v>
      </c>
      <c r="H66" s="31" t="s">
        <v>256</v>
      </c>
      <c r="I66" s="32" t="s">
        <v>29</v>
      </c>
      <c r="J66" s="32">
        <v>2025</v>
      </c>
      <c r="K66" s="44">
        <v>2027</v>
      </c>
      <c r="L66" s="35" t="s">
        <v>259</v>
      </c>
    </row>
    <row r="67" ht="17.25">
      <c r="A67" s="37"/>
      <c r="B67" s="29" t="s">
        <v>254</v>
      </c>
      <c r="C67" s="29" t="s">
        <v>260</v>
      </c>
      <c r="D67" s="30" t="s">
        <v>69</v>
      </c>
      <c r="E67" s="30" t="s">
        <v>70</v>
      </c>
      <c r="F67" s="30" t="s">
        <v>71</v>
      </c>
      <c r="G67" s="30" t="s">
        <v>244</v>
      </c>
      <c r="H67" s="31" t="s">
        <v>256</v>
      </c>
      <c r="I67" s="32" t="s">
        <v>25</v>
      </c>
      <c r="J67" s="32">
        <v>2025</v>
      </c>
      <c r="K67" s="44">
        <v>2026</v>
      </c>
      <c r="L67" s="35" t="s">
        <v>261</v>
      </c>
    </row>
    <row r="68" ht="17.25">
      <c r="A68" s="39">
        <v>35</v>
      </c>
      <c r="B68" s="29" t="s">
        <v>262</v>
      </c>
      <c r="C68" s="29" t="s">
        <v>263</v>
      </c>
      <c r="D68" s="41" t="s">
        <v>216</v>
      </c>
      <c r="E68" s="41" t="s">
        <v>217</v>
      </c>
      <c r="F68" s="41" t="s">
        <v>218</v>
      </c>
      <c r="G68" s="41" t="s">
        <v>264</v>
      </c>
      <c r="H68" s="49" t="s">
        <v>265</v>
      </c>
      <c r="I68" s="32" t="s">
        <v>18</v>
      </c>
      <c r="J68" s="32">
        <v>2024</v>
      </c>
      <c r="K68" s="44" t="s">
        <v>28</v>
      </c>
      <c r="L68" s="35" t="s">
        <v>266</v>
      </c>
      <c r="M68" s="50"/>
    </row>
    <row r="69" ht="34.5">
      <c r="A69" s="51">
        <v>36</v>
      </c>
      <c r="B69" s="29" t="s">
        <v>267</v>
      </c>
      <c r="C69" s="29" t="s">
        <v>268</v>
      </c>
      <c r="D69" s="30" t="s">
        <v>148</v>
      </c>
      <c r="E69" s="30" t="s">
        <v>149</v>
      </c>
      <c r="F69" s="30" t="s">
        <v>150</v>
      </c>
      <c r="G69" s="30" t="s">
        <v>269</v>
      </c>
      <c r="H69" s="31" t="s">
        <v>196</v>
      </c>
      <c r="I69" s="32" t="s">
        <v>270</v>
      </c>
      <c r="J69" s="32">
        <v>2022</v>
      </c>
      <c r="K69" s="44">
        <v>2026</v>
      </c>
      <c r="L69" s="35" t="s">
        <v>271</v>
      </c>
      <c r="M69" s="50"/>
    </row>
    <row r="70" ht="34.5">
      <c r="A70" s="45">
        <v>37</v>
      </c>
      <c r="B70" s="52" t="s">
        <v>272</v>
      </c>
      <c r="C70" s="40" t="s">
        <v>273</v>
      </c>
      <c r="D70" s="41" t="s">
        <v>69</v>
      </c>
      <c r="E70" s="41" t="s">
        <v>70</v>
      </c>
      <c r="F70" s="41" t="s">
        <v>71</v>
      </c>
      <c r="G70" s="41" t="s">
        <v>274</v>
      </c>
      <c r="H70" s="49" t="s">
        <v>275</v>
      </c>
      <c r="I70" s="53" t="s">
        <v>22</v>
      </c>
      <c r="J70" s="54">
        <v>2025</v>
      </c>
      <c r="K70" s="44">
        <v>2029</v>
      </c>
      <c r="L70" s="35" t="s">
        <v>276</v>
      </c>
      <c r="N70" s="24">
        <v>45240</v>
      </c>
    </row>
    <row r="71" ht="34.5">
      <c r="A71" s="47"/>
      <c r="B71" s="52" t="s">
        <v>272</v>
      </c>
      <c r="C71" s="40" t="s">
        <v>277</v>
      </c>
      <c r="D71" s="41" t="s">
        <v>69</v>
      </c>
      <c r="E71" s="41" t="s">
        <v>70</v>
      </c>
      <c r="F71" s="41" t="s">
        <v>71</v>
      </c>
      <c r="G71" s="41" t="s">
        <v>274</v>
      </c>
      <c r="H71" s="49" t="s">
        <v>275</v>
      </c>
      <c r="I71" s="53" t="s">
        <v>29</v>
      </c>
      <c r="J71" s="32">
        <v>2025</v>
      </c>
      <c r="K71" s="44">
        <v>2029</v>
      </c>
      <c r="L71" s="55" t="s">
        <v>278</v>
      </c>
      <c r="N71" s="24">
        <v>45240</v>
      </c>
    </row>
    <row r="72" ht="34.5">
      <c r="A72" s="48"/>
      <c r="B72" s="52" t="s">
        <v>272</v>
      </c>
      <c r="C72" s="40" t="s">
        <v>279</v>
      </c>
      <c r="D72" s="41" t="s">
        <v>69</v>
      </c>
      <c r="E72" s="41" t="s">
        <v>70</v>
      </c>
      <c r="F72" s="41" t="s">
        <v>71</v>
      </c>
      <c r="G72" s="41" t="s">
        <v>274</v>
      </c>
      <c r="H72" s="49" t="s">
        <v>275</v>
      </c>
      <c r="I72" s="53" t="s">
        <v>24</v>
      </c>
      <c r="J72" s="32">
        <v>2025</v>
      </c>
      <c r="K72" s="56">
        <v>2029</v>
      </c>
      <c r="L72" s="57" t="s">
        <v>280</v>
      </c>
      <c r="N72" s="24">
        <v>45240</v>
      </c>
    </row>
    <row r="73" ht="17.25">
      <c r="A73" s="58">
        <v>38</v>
      </c>
      <c r="B73" s="52" t="s">
        <v>281</v>
      </c>
      <c r="C73" s="40" t="s">
        <v>282</v>
      </c>
      <c r="D73" s="30" t="s">
        <v>69</v>
      </c>
      <c r="E73" s="30" t="s">
        <v>70</v>
      </c>
      <c r="F73" s="30" t="s">
        <v>71</v>
      </c>
      <c r="G73" s="30" t="s">
        <v>137</v>
      </c>
      <c r="H73" s="31" t="s">
        <v>283</v>
      </c>
      <c r="I73" s="33" t="s">
        <v>18</v>
      </c>
      <c r="J73" s="32">
        <v>2022</v>
      </c>
      <c r="K73" s="56">
        <v>2024</v>
      </c>
      <c r="L73" s="57" t="s">
        <v>159</v>
      </c>
      <c r="N73" s="24">
        <v>45240</v>
      </c>
    </row>
    <row r="74" ht="61.5" customHeight="1">
      <c r="A74" s="58">
        <v>39</v>
      </c>
      <c r="B74" s="52" t="s">
        <v>284</v>
      </c>
      <c r="C74" s="40" t="s">
        <v>285</v>
      </c>
      <c r="D74" s="41" t="s">
        <v>286</v>
      </c>
      <c r="E74" s="41" t="s">
        <v>287</v>
      </c>
      <c r="F74" s="41" t="s">
        <v>288</v>
      </c>
      <c r="G74" s="41" t="s">
        <v>289</v>
      </c>
      <c r="H74" s="42" t="s">
        <v>290</v>
      </c>
      <c r="I74" s="43" t="s">
        <v>19</v>
      </c>
      <c r="J74" s="32">
        <v>2024</v>
      </c>
      <c r="K74" s="56">
        <v>2025</v>
      </c>
      <c r="L74" s="57" t="s">
        <v>291</v>
      </c>
      <c r="N74" s="24">
        <v>45240</v>
      </c>
      <c r="O74" s="59" t="s">
        <v>292</v>
      </c>
    </row>
    <row r="75" ht="34.5">
      <c r="A75" s="60">
        <v>40</v>
      </c>
      <c r="B75" s="46" t="s">
        <v>293</v>
      </c>
      <c r="C75" s="61" t="s">
        <v>294</v>
      </c>
      <c r="D75" s="30" t="s">
        <v>69</v>
      </c>
      <c r="E75" s="62" t="s">
        <v>70</v>
      </c>
      <c r="F75" s="30" t="s">
        <v>71</v>
      </c>
      <c r="G75" s="62" t="s">
        <v>295</v>
      </c>
      <c r="H75" s="31" t="s">
        <v>168</v>
      </c>
      <c r="I75" s="32" t="s">
        <v>22</v>
      </c>
      <c r="J75" s="63">
        <v>2022</v>
      </c>
      <c r="K75" s="56">
        <v>2025</v>
      </c>
      <c r="L75" s="57" t="s">
        <v>296</v>
      </c>
      <c r="N75" s="24">
        <v>45246</v>
      </c>
    </row>
    <row r="76" ht="34.5">
      <c r="A76" s="60"/>
      <c r="B76" s="46" t="s">
        <v>293</v>
      </c>
      <c r="C76" s="29" t="s">
        <v>297</v>
      </c>
      <c r="D76" s="30" t="s">
        <v>69</v>
      </c>
      <c r="E76" s="30" t="s">
        <v>70</v>
      </c>
      <c r="F76" s="30" t="s">
        <v>71</v>
      </c>
      <c r="G76" s="30" t="s">
        <v>295</v>
      </c>
      <c r="H76" s="31" t="s">
        <v>168</v>
      </c>
      <c r="I76" s="32" t="s">
        <v>24</v>
      </c>
      <c r="J76" s="32">
        <v>2022</v>
      </c>
      <c r="K76" s="56">
        <v>2025</v>
      </c>
      <c r="L76" s="57" t="s">
        <v>298</v>
      </c>
      <c r="N76" s="24">
        <v>45246</v>
      </c>
    </row>
    <row r="77" ht="34.5">
      <c r="A77" s="45">
        <v>41</v>
      </c>
      <c r="B77" s="64">
        <v>102581</v>
      </c>
      <c r="C77" s="30">
        <v>110258107</v>
      </c>
      <c r="D77" s="30" t="s">
        <v>69</v>
      </c>
      <c r="E77" s="30" t="s">
        <v>70</v>
      </c>
      <c r="F77" s="30" t="s">
        <v>71</v>
      </c>
      <c r="G77" s="30" t="s">
        <v>299</v>
      </c>
      <c r="H77" s="65" t="s">
        <v>300</v>
      </c>
      <c r="I77" s="66" t="s">
        <v>23</v>
      </c>
      <c r="J77" s="32">
        <v>2022</v>
      </c>
      <c r="K77" s="56">
        <v>2025</v>
      </c>
      <c r="L77" s="57" t="s">
        <v>301</v>
      </c>
      <c r="M77" s="67" t="s">
        <v>302</v>
      </c>
      <c r="N77" s="24">
        <v>45265</v>
      </c>
    </row>
    <row r="78" ht="34.5">
      <c r="A78" s="47"/>
      <c r="B78" s="64">
        <v>102581</v>
      </c>
      <c r="C78" s="30">
        <v>110258104</v>
      </c>
      <c r="D78" s="30" t="s">
        <v>69</v>
      </c>
      <c r="E78" s="30" t="s">
        <v>70</v>
      </c>
      <c r="F78" s="30" t="s">
        <v>71</v>
      </c>
      <c r="G78" s="30" t="s">
        <v>299</v>
      </c>
      <c r="H78" s="65" t="s">
        <v>300</v>
      </c>
      <c r="I78" s="66" t="s">
        <v>29</v>
      </c>
      <c r="J78" s="32">
        <v>2022</v>
      </c>
      <c r="K78" s="56">
        <v>2024</v>
      </c>
      <c r="L78" s="57" t="s">
        <v>220</v>
      </c>
      <c r="M78" s="67" t="s">
        <v>302</v>
      </c>
      <c r="N78" s="24">
        <v>45265</v>
      </c>
    </row>
    <row r="79" ht="17.25">
      <c r="A79" s="47"/>
      <c r="B79" s="64">
        <v>102581</v>
      </c>
      <c r="C79" s="30">
        <v>110258102</v>
      </c>
      <c r="D79" s="30" t="s">
        <v>69</v>
      </c>
      <c r="E79" s="30" t="s">
        <v>70</v>
      </c>
      <c r="F79" s="30" t="s">
        <v>71</v>
      </c>
      <c r="G79" s="30" t="s">
        <v>299</v>
      </c>
      <c r="H79" s="65" t="s">
        <v>300</v>
      </c>
      <c r="I79" s="66" t="s">
        <v>25</v>
      </c>
      <c r="J79" s="32">
        <v>2022</v>
      </c>
      <c r="K79" s="56">
        <v>2024</v>
      </c>
      <c r="L79" s="57" t="s">
        <v>210</v>
      </c>
      <c r="M79" s="67" t="s">
        <v>302</v>
      </c>
      <c r="N79" s="24">
        <v>45265</v>
      </c>
    </row>
    <row r="80" ht="51.75">
      <c r="A80" s="47"/>
      <c r="B80" s="64">
        <v>102581</v>
      </c>
      <c r="C80" s="30">
        <v>110258103</v>
      </c>
      <c r="D80" s="30" t="s">
        <v>69</v>
      </c>
      <c r="E80" s="30" t="s">
        <v>70</v>
      </c>
      <c r="F80" s="30" t="s">
        <v>71</v>
      </c>
      <c r="G80" s="30" t="s">
        <v>299</v>
      </c>
      <c r="H80" s="65" t="s">
        <v>300</v>
      </c>
      <c r="I80" s="66" t="s">
        <v>21</v>
      </c>
      <c r="J80" s="32">
        <v>2022</v>
      </c>
      <c r="K80" s="56">
        <v>2024</v>
      </c>
      <c r="L80" s="57" t="s">
        <v>303</v>
      </c>
      <c r="M80" s="67" t="s">
        <v>302</v>
      </c>
      <c r="N80" s="24">
        <v>45265</v>
      </c>
    </row>
    <row r="81" ht="17.25">
      <c r="A81" s="48"/>
      <c r="B81" s="64">
        <v>102581</v>
      </c>
      <c r="C81" s="30">
        <v>110258101</v>
      </c>
      <c r="D81" s="30" t="s">
        <v>69</v>
      </c>
      <c r="E81" s="30" t="s">
        <v>70</v>
      </c>
      <c r="F81" s="30" t="s">
        <v>71</v>
      </c>
      <c r="G81" s="30" t="s">
        <v>299</v>
      </c>
      <c r="H81" s="65" t="s">
        <v>300</v>
      </c>
      <c r="I81" s="66" t="s">
        <v>18</v>
      </c>
      <c r="J81" s="32">
        <v>2022</v>
      </c>
      <c r="K81" s="56">
        <v>2026</v>
      </c>
      <c r="L81" s="57" t="s">
        <v>304</v>
      </c>
      <c r="M81" s="67" t="s">
        <v>302</v>
      </c>
      <c r="N81" s="24">
        <v>45265</v>
      </c>
    </row>
    <row r="82" ht="51.75">
      <c r="A82" s="60">
        <v>42</v>
      </c>
      <c r="B82" s="68">
        <v>101927</v>
      </c>
      <c r="C82" s="30">
        <v>110192703</v>
      </c>
      <c r="D82" s="30" t="s">
        <v>69</v>
      </c>
      <c r="E82" s="30" t="s">
        <v>70</v>
      </c>
      <c r="F82" s="30" t="s">
        <v>71</v>
      </c>
      <c r="G82" s="30" t="s">
        <v>227</v>
      </c>
      <c r="H82" s="65" t="s">
        <v>305</v>
      </c>
      <c r="I82" s="66" t="s">
        <v>21</v>
      </c>
      <c r="J82" s="32">
        <v>2022</v>
      </c>
      <c r="K82" s="56">
        <v>2025</v>
      </c>
      <c r="L82" s="57" t="s">
        <v>306</v>
      </c>
      <c r="M82" s="67"/>
      <c r="N82" s="24">
        <v>45265</v>
      </c>
    </row>
    <row r="83" ht="17.25">
      <c r="A83" s="60"/>
      <c r="B83" s="68">
        <v>101927</v>
      </c>
      <c r="C83" s="30">
        <v>110192701</v>
      </c>
      <c r="D83" s="30" t="s">
        <v>69</v>
      </c>
      <c r="E83" s="30" t="s">
        <v>70</v>
      </c>
      <c r="F83" s="30" t="s">
        <v>71</v>
      </c>
      <c r="G83" s="30" t="s">
        <v>227</v>
      </c>
      <c r="H83" s="65" t="s">
        <v>305</v>
      </c>
      <c r="I83" s="66" t="s">
        <v>18</v>
      </c>
      <c r="J83" s="32">
        <v>2022</v>
      </c>
      <c r="K83" s="56">
        <v>2025</v>
      </c>
      <c r="L83" s="69" t="s">
        <v>307</v>
      </c>
      <c r="M83" s="67"/>
      <c r="N83" s="24">
        <v>45265</v>
      </c>
    </row>
    <row r="84" ht="34.5">
      <c r="A84" s="60">
        <v>43</v>
      </c>
      <c r="B84" s="68">
        <v>108137</v>
      </c>
      <c r="C84" s="30">
        <v>110813706</v>
      </c>
      <c r="D84" s="30" t="s">
        <v>69</v>
      </c>
      <c r="E84" s="30" t="s">
        <v>70</v>
      </c>
      <c r="F84" s="30" t="s">
        <v>71</v>
      </c>
      <c r="G84" s="30" t="s">
        <v>308</v>
      </c>
      <c r="H84" s="65" t="s">
        <v>309</v>
      </c>
      <c r="I84" s="66" t="s">
        <v>22</v>
      </c>
      <c r="J84" s="32">
        <v>2022</v>
      </c>
      <c r="K84" s="44" t="s">
        <v>250</v>
      </c>
      <c r="L84" s="35" t="s">
        <v>310</v>
      </c>
      <c r="M84" s="65" t="s">
        <v>302</v>
      </c>
      <c r="N84" s="24">
        <v>45265</v>
      </c>
    </row>
    <row r="85" ht="34.5">
      <c r="A85" s="60"/>
      <c r="B85" s="68">
        <v>108137</v>
      </c>
      <c r="C85" s="30">
        <v>110813705</v>
      </c>
      <c r="D85" s="30" t="s">
        <v>69</v>
      </c>
      <c r="E85" s="30" t="s">
        <v>70</v>
      </c>
      <c r="F85" s="30" t="s">
        <v>71</v>
      </c>
      <c r="G85" s="30" t="s">
        <v>308</v>
      </c>
      <c r="H85" s="65" t="s">
        <v>309</v>
      </c>
      <c r="I85" s="66" t="s">
        <v>24</v>
      </c>
      <c r="J85" s="32">
        <v>2022</v>
      </c>
      <c r="K85" s="44" t="s">
        <v>250</v>
      </c>
      <c r="L85" s="55" t="s">
        <v>311</v>
      </c>
      <c r="M85" s="65" t="s">
        <v>302</v>
      </c>
      <c r="N85" s="24">
        <v>45265</v>
      </c>
    </row>
    <row r="86" ht="34.5">
      <c r="A86" s="45">
        <v>44</v>
      </c>
      <c r="B86" s="68">
        <v>108884</v>
      </c>
      <c r="C86" s="30">
        <v>110888407</v>
      </c>
      <c r="D86" s="30" t="s">
        <v>69</v>
      </c>
      <c r="E86" s="30" t="s">
        <v>70</v>
      </c>
      <c r="F86" s="30" t="s">
        <v>71</v>
      </c>
      <c r="G86" s="30" t="s">
        <v>312</v>
      </c>
      <c r="H86" s="65" t="s">
        <v>313</v>
      </c>
      <c r="I86" s="66" t="s">
        <v>23</v>
      </c>
      <c r="J86" s="32">
        <v>2022</v>
      </c>
      <c r="K86" s="56">
        <v>2024</v>
      </c>
      <c r="L86" s="57" t="s">
        <v>197</v>
      </c>
      <c r="N86" s="24">
        <v>45265</v>
      </c>
    </row>
    <row r="87" ht="34.5">
      <c r="A87" s="47"/>
      <c r="B87" s="68">
        <v>108884</v>
      </c>
      <c r="C87" s="30">
        <v>110888404</v>
      </c>
      <c r="D87" s="30" t="s">
        <v>69</v>
      </c>
      <c r="E87" s="30" t="s">
        <v>70</v>
      </c>
      <c r="F87" s="30" t="s">
        <v>71</v>
      </c>
      <c r="G87" s="30" t="s">
        <v>312</v>
      </c>
      <c r="H87" s="65" t="s">
        <v>313</v>
      </c>
      <c r="I87" s="66" t="s">
        <v>29</v>
      </c>
      <c r="J87" s="32">
        <v>2022</v>
      </c>
      <c r="K87" s="56">
        <v>2024</v>
      </c>
      <c r="L87" s="57" t="s">
        <v>220</v>
      </c>
      <c r="N87" s="24">
        <v>45265</v>
      </c>
    </row>
    <row r="88" ht="34.5">
      <c r="A88" s="48"/>
      <c r="B88" s="68">
        <v>108884</v>
      </c>
      <c r="C88" s="30">
        <v>110888405</v>
      </c>
      <c r="D88" s="30" t="s">
        <v>69</v>
      </c>
      <c r="E88" s="30" t="s">
        <v>70</v>
      </c>
      <c r="F88" s="30" t="s">
        <v>71</v>
      </c>
      <c r="G88" s="30" t="s">
        <v>312</v>
      </c>
      <c r="H88" s="65" t="s">
        <v>313</v>
      </c>
      <c r="I88" s="66" t="s">
        <v>24</v>
      </c>
      <c r="J88" s="32">
        <v>2022</v>
      </c>
      <c r="K88" s="56">
        <v>2024</v>
      </c>
      <c r="L88" s="57" t="s">
        <v>314</v>
      </c>
      <c r="N88" s="24">
        <v>45265</v>
      </c>
    </row>
    <row r="89" ht="34.5">
      <c r="A89" s="58">
        <v>45</v>
      </c>
      <c r="B89" s="64">
        <v>104826</v>
      </c>
      <c r="C89" s="30">
        <v>110482607</v>
      </c>
      <c r="D89" s="30" t="s">
        <v>69</v>
      </c>
      <c r="E89" s="30" t="s">
        <v>70</v>
      </c>
      <c r="F89" s="30" t="s">
        <v>71</v>
      </c>
      <c r="G89" s="30" t="s">
        <v>315</v>
      </c>
      <c r="H89" s="65" t="s">
        <v>316</v>
      </c>
      <c r="I89" s="66" t="s">
        <v>23</v>
      </c>
      <c r="J89" s="32">
        <v>2022</v>
      </c>
      <c r="K89" s="56">
        <v>2024</v>
      </c>
      <c r="L89" s="69" t="s">
        <v>197</v>
      </c>
      <c r="N89" s="24">
        <v>45265</v>
      </c>
    </row>
    <row r="90" ht="34.5">
      <c r="A90" s="45">
        <v>46</v>
      </c>
      <c r="B90" s="64">
        <v>105314</v>
      </c>
      <c r="C90" s="30">
        <v>110531406</v>
      </c>
      <c r="D90" s="30" t="s">
        <v>69</v>
      </c>
      <c r="E90" s="30" t="s">
        <v>70</v>
      </c>
      <c r="F90" s="30" t="s">
        <v>71</v>
      </c>
      <c r="G90" s="30" t="s">
        <v>195</v>
      </c>
      <c r="H90" s="65" t="s">
        <v>317</v>
      </c>
      <c r="I90" s="66" t="s">
        <v>22</v>
      </c>
      <c r="J90" s="32">
        <v>2022</v>
      </c>
      <c r="K90" s="44">
        <v>2026</v>
      </c>
      <c r="L90" s="35" t="s">
        <v>318</v>
      </c>
      <c r="M90" s="25"/>
      <c r="N90" s="24">
        <v>45289</v>
      </c>
    </row>
    <row r="91" ht="34.5">
      <c r="A91" s="60"/>
      <c r="B91" s="64">
        <v>105314</v>
      </c>
      <c r="C91" s="30">
        <v>110531407</v>
      </c>
      <c r="D91" s="30" t="s">
        <v>69</v>
      </c>
      <c r="E91" s="30" t="s">
        <v>70</v>
      </c>
      <c r="F91" s="30" t="s">
        <v>71</v>
      </c>
      <c r="G91" s="30" t="s">
        <v>195</v>
      </c>
      <c r="H91" s="65" t="s">
        <v>317</v>
      </c>
      <c r="I91" s="66" t="s">
        <v>23</v>
      </c>
      <c r="J91" s="32">
        <v>2022</v>
      </c>
      <c r="K91" s="70">
        <v>2026</v>
      </c>
      <c r="L91" s="71" t="s">
        <v>319</v>
      </c>
      <c r="M91" s="25"/>
      <c r="N91" s="24">
        <v>45289</v>
      </c>
    </row>
    <row r="92" ht="34.5">
      <c r="A92" s="60"/>
      <c r="B92" s="64">
        <v>105314</v>
      </c>
      <c r="C92" s="30">
        <v>110531404</v>
      </c>
      <c r="D92" s="30" t="s">
        <v>69</v>
      </c>
      <c r="E92" s="30" t="s">
        <v>70</v>
      </c>
      <c r="F92" s="30" t="s">
        <v>71</v>
      </c>
      <c r="G92" s="30" t="s">
        <v>195</v>
      </c>
      <c r="H92" s="65" t="s">
        <v>317</v>
      </c>
      <c r="I92" s="66" t="s">
        <v>29</v>
      </c>
      <c r="J92" s="32">
        <v>2022</v>
      </c>
      <c r="K92" s="70">
        <v>2026</v>
      </c>
      <c r="L92" s="57" t="s">
        <v>320</v>
      </c>
      <c r="M92" s="25"/>
      <c r="N92" s="24">
        <v>45289</v>
      </c>
    </row>
    <row r="93" ht="34.5">
      <c r="A93" s="60"/>
      <c r="B93" s="64">
        <v>105314</v>
      </c>
      <c r="C93" s="30">
        <v>110531405</v>
      </c>
      <c r="D93" s="30" t="s">
        <v>69</v>
      </c>
      <c r="E93" s="30" t="s">
        <v>70</v>
      </c>
      <c r="F93" s="30" t="s">
        <v>71</v>
      </c>
      <c r="G93" s="30" t="s">
        <v>195</v>
      </c>
      <c r="H93" s="65" t="s">
        <v>317</v>
      </c>
      <c r="I93" s="66" t="s">
        <v>24</v>
      </c>
      <c r="J93" s="32">
        <v>2022</v>
      </c>
      <c r="K93" s="70">
        <v>2026</v>
      </c>
      <c r="L93" s="72" t="s">
        <v>321</v>
      </c>
      <c r="M93" s="25"/>
      <c r="N93" s="24">
        <v>45289</v>
      </c>
    </row>
    <row r="94" ht="51.75">
      <c r="A94" s="60"/>
      <c r="B94" s="64">
        <v>105314</v>
      </c>
      <c r="C94" s="30">
        <v>110531403</v>
      </c>
      <c r="D94" s="30" t="s">
        <v>69</v>
      </c>
      <c r="E94" s="30" t="s">
        <v>70</v>
      </c>
      <c r="F94" s="30" t="s">
        <v>71</v>
      </c>
      <c r="G94" s="30" t="s">
        <v>195</v>
      </c>
      <c r="H94" s="65" t="s">
        <v>317</v>
      </c>
      <c r="I94" s="66" t="s">
        <v>21</v>
      </c>
      <c r="J94" s="32">
        <v>2022</v>
      </c>
      <c r="K94" s="44">
        <v>2026</v>
      </c>
      <c r="L94" s="55" t="s">
        <v>322</v>
      </c>
      <c r="M94" s="25"/>
      <c r="N94" s="24">
        <v>45289</v>
      </c>
    </row>
    <row r="95" ht="17.25">
      <c r="A95" s="58">
        <v>47</v>
      </c>
      <c r="B95" s="68">
        <v>109733</v>
      </c>
      <c r="C95" s="30">
        <v>110973301</v>
      </c>
      <c r="D95" s="30" t="s">
        <v>323</v>
      </c>
      <c r="E95" s="30" t="s">
        <v>324</v>
      </c>
      <c r="F95" s="30" t="s">
        <v>325</v>
      </c>
      <c r="G95" s="30" t="s">
        <v>326</v>
      </c>
      <c r="H95" s="65" t="s">
        <v>327</v>
      </c>
      <c r="I95" s="66" t="s">
        <v>18</v>
      </c>
      <c r="J95" s="34">
        <v>2022</v>
      </c>
      <c r="K95" s="56" t="s">
        <v>328</v>
      </c>
      <c r="L95" s="69" t="s">
        <v>329</v>
      </c>
      <c r="N95" s="24">
        <v>45289</v>
      </c>
    </row>
    <row r="96" ht="34.5">
      <c r="A96" s="45">
        <v>48</v>
      </c>
      <c r="B96" s="64">
        <v>107532</v>
      </c>
      <c r="C96" s="30">
        <v>110753209</v>
      </c>
      <c r="D96" s="30" t="s">
        <v>69</v>
      </c>
      <c r="E96" s="30" t="s">
        <v>70</v>
      </c>
      <c r="F96" s="30" t="s">
        <v>71</v>
      </c>
      <c r="G96" s="30" t="s">
        <v>330</v>
      </c>
      <c r="H96" s="65" t="s">
        <v>331</v>
      </c>
      <c r="I96" s="66" t="s">
        <v>20</v>
      </c>
      <c r="J96" s="44" t="s">
        <v>328</v>
      </c>
      <c r="K96" s="44">
        <v>2031</v>
      </c>
      <c r="L96" s="55" t="s">
        <v>332</v>
      </c>
      <c r="N96" s="24">
        <v>45289</v>
      </c>
    </row>
    <row r="97" ht="51.75">
      <c r="A97" s="47"/>
      <c r="B97" s="64">
        <v>107532</v>
      </c>
      <c r="C97" s="30">
        <v>110753203</v>
      </c>
      <c r="D97" s="30" t="s">
        <v>69</v>
      </c>
      <c r="E97" s="30" t="s">
        <v>70</v>
      </c>
      <c r="F97" s="30" t="s">
        <v>71</v>
      </c>
      <c r="G97" s="30" t="s">
        <v>330</v>
      </c>
      <c r="H97" s="65" t="s">
        <v>331</v>
      </c>
      <c r="I97" s="66" t="s">
        <v>21</v>
      </c>
      <c r="J97" s="44" t="s">
        <v>328</v>
      </c>
      <c r="K97" s="44">
        <v>2031</v>
      </c>
      <c r="L97" s="55" t="s">
        <v>333</v>
      </c>
      <c r="N97" s="24">
        <v>45289</v>
      </c>
    </row>
    <row r="98" ht="17.25">
      <c r="A98" s="48"/>
      <c r="B98" s="64">
        <v>107532</v>
      </c>
      <c r="C98" s="30">
        <v>110753201</v>
      </c>
      <c r="D98" s="30" t="s">
        <v>69</v>
      </c>
      <c r="E98" s="30" t="s">
        <v>70</v>
      </c>
      <c r="F98" s="30" t="s">
        <v>71</v>
      </c>
      <c r="G98" s="30" t="s">
        <v>330</v>
      </c>
      <c r="H98" s="65" t="s">
        <v>331</v>
      </c>
      <c r="I98" s="66" t="s">
        <v>18</v>
      </c>
      <c r="J98" s="44" t="s">
        <v>328</v>
      </c>
      <c r="K98" s="56">
        <v>2031</v>
      </c>
      <c r="L98" s="57" t="s">
        <v>334</v>
      </c>
      <c r="N98" s="24">
        <v>45289</v>
      </c>
    </row>
    <row r="99" ht="34.5">
      <c r="A99" s="58">
        <v>49</v>
      </c>
      <c r="B99" s="68">
        <v>112419</v>
      </c>
      <c r="C99" s="30">
        <v>111241905</v>
      </c>
      <c r="D99" s="30" t="s">
        <v>335</v>
      </c>
      <c r="E99" s="30" t="s">
        <v>336</v>
      </c>
      <c r="F99" s="30" t="s">
        <v>337</v>
      </c>
      <c r="G99" s="30" t="s">
        <v>338</v>
      </c>
      <c r="H99" s="65" t="s">
        <v>129</v>
      </c>
      <c r="I99" s="66" t="s">
        <v>24</v>
      </c>
      <c r="J99" s="34">
        <v>2022</v>
      </c>
      <c r="K99" s="56">
        <v>2035</v>
      </c>
      <c r="L99" s="69" t="s">
        <v>339</v>
      </c>
      <c r="N99" s="24">
        <v>45289</v>
      </c>
    </row>
    <row r="100" ht="51.75">
      <c r="A100" s="45">
        <v>50</v>
      </c>
      <c r="B100" s="64">
        <v>103251</v>
      </c>
      <c r="C100" s="30">
        <v>110325103</v>
      </c>
      <c r="D100" s="30" t="s">
        <v>69</v>
      </c>
      <c r="E100" s="30" t="s">
        <v>70</v>
      </c>
      <c r="F100" s="30" t="s">
        <v>71</v>
      </c>
      <c r="G100" s="30" t="s">
        <v>137</v>
      </c>
      <c r="H100" s="65" t="s">
        <v>283</v>
      </c>
      <c r="I100" s="66" t="s">
        <v>21</v>
      </c>
      <c r="J100" s="34">
        <v>2022</v>
      </c>
      <c r="K100" s="44">
        <v>2024</v>
      </c>
      <c r="L100" s="55" t="s">
        <v>212</v>
      </c>
      <c r="N100" s="24">
        <v>45327</v>
      </c>
    </row>
    <row r="101" ht="17.25">
      <c r="A101" s="48"/>
      <c r="B101" s="64">
        <v>103251</v>
      </c>
      <c r="C101" s="30">
        <v>110325101</v>
      </c>
      <c r="D101" s="30" t="s">
        <v>69</v>
      </c>
      <c r="E101" s="30" t="s">
        <v>70</v>
      </c>
      <c r="F101" s="30" t="s">
        <v>71</v>
      </c>
      <c r="G101" s="30" t="s">
        <v>137</v>
      </c>
      <c r="H101" s="65" t="s">
        <v>283</v>
      </c>
      <c r="I101" s="66" t="s">
        <v>18</v>
      </c>
      <c r="J101" s="34">
        <v>2022</v>
      </c>
      <c r="K101" s="56">
        <v>2024</v>
      </c>
      <c r="L101" s="69" t="s">
        <v>159</v>
      </c>
      <c r="N101" s="24">
        <v>45327</v>
      </c>
    </row>
    <row r="102" ht="34.5">
      <c r="A102" s="45">
        <v>51</v>
      </c>
      <c r="B102" s="64">
        <v>110686</v>
      </c>
      <c r="C102" s="30">
        <v>111068607</v>
      </c>
      <c r="D102" s="30" t="s">
        <v>340</v>
      </c>
      <c r="E102" s="30" t="s">
        <v>341</v>
      </c>
      <c r="F102" s="30" t="s">
        <v>342</v>
      </c>
      <c r="G102" s="30" t="s">
        <v>343</v>
      </c>
      <c r="H102" s="65" t="s">
        <v>141</v>
      </c>
      <c r="I102" s="66" t="s">
        <v>23</v>
      </c>
      <c r="J102" s="34">
        <v>2022</v>
      </c>
      <c r="K102" s="56" t="s">
        <v>328</v>
      </c>
      <c r="L102" s="71" t="s">
        <v>301</v>
      </c>
      <c r="N102" s="24">
        <v>45327</v>
      </c>
    </row>
    <row r="103" ht="34.5">
      <c r="A103" s="47"/>
      <c r="B103" s="64">
        <v>110686</v>
      </c>
      <c r="C103" s="30">
        <v>111068604</v>
      </c>
      <c r="D103" s="30" t="s">
        <v>340</v>
      </c>
      <c r="E103" s="30" t="s">
        <v>341</v>
      </c>
      <c r="F103" s="30" t="s">
        <v>342</v>
      </c>
      <c r="G103" s="30" t="s">
        <v>343</v>
      </c>
      <c r="H103" s="65" t="s">
        <v>141</v>
      </c>
      <c r="I103" s="66" t="s">
        <v>29</v>
      </c>
      <c r="J103" s="34">
        <v>2022</v>
      </c>
      <c r="K103" s="56" t="s">
        <v>328</v>
      </c>
      <c r="L103" s="57" t="s">
        <v>344</v>
      </c>
      <c r="N103" s="24">
        <v>45327</v>
      </c>
    </row>
    <row r="104" ht="34.5">
      <c r="A104" s="48"/>
      <c r="B104" s="64">
        <v>110686</v>
      </c>
      <c r="C104" s="30">
        <v>111068605</v>
      </c>
      <c r="D104" s="30" t="s">
        <v>340</v>
      </c>
      <c r="E104" s="30" t="s">
        <v>341</v>
      </c>
      <c r="F104" s="30" t="s">
        <v>342</v>
      </c>
      <c r="G104" s="30" t="s">
        <v>343</v>
      </c>
      <c r="H104" s="65" t="s">
        <v>141</v>
      </c>
      <c r="I104" s="66" t="s">
        <v>24</v>
      </c>
      <c r="J104" s="34">
        <v>2022</v>
      </c>
      <c r="K104" s="56" t="s">
        <v>328</v>
      </c>
      <c r="L104" s="72" t="s">
        <v>298</v>
      </c>
      <c r="N104" s="24">
        <v>45327</v>
      </c>
    </row>
    <row r="105" ht="34.5">
      <c r="A105" s="58">
        <v>52</v>
      </c>
      <c r="B105" s="64">
        <v>100783</v>
      </c>
      <c r="C105" s="30">
        <v>110078307</v>
      </c>
      <c r="D105" s="30" t="s">
        <v>345</v>
      </c>
      <c r="E105" s="30" t="s">
        <v>346</v>
      </c>
      <c r="F105" s="30" t="s">
        <v>347</v>
      </c>
      <c r="G105" s="30" t="s">
        <v>348</v>
      </c>
      <c r="H105" s="65" t="s">
        <v>196</v>
      </c>
      <c r="I105" s="66" t="s">
        <v>23</v>
      </c>
      <c r="J105" s="34">
        <v>2022</v>
      </c>
      <c r="K105" s="56">
        <v>2024</v>
      </c>
      <c r="L105" s="73" t="s">
        <v>197</v>
      </c>
      <c r="N105" s="24">
        <v>45327</v>
      </c>
    </row>
    <row r="106" ht="34.5">
      <c r="A106" s="58">
        <v>53</v>
      </c>
      <c r="B106" s="64">
        <v>100839</v>
      </c>
      <c r="C106" s="30">
        <v>110083907</v>
      </c>
      <c r="D106" s="30" t="s">
        <v>345</v>
      </c>
      <c r="E106" s="30" t="s">
        <v>346</v>
      </c>
      <c r="F106" s="30" t="s">
        <v>347</v>
      </c>
      <c r="G106" s="30" t="s">
        <v>349</v>
      </c>
      <c r="H106" s="65" t="s">
        <v>265</v>
      </c>
      <c r="I106" s="66" t="s">
        <v>23</v>
      </c>
      <c r="J106" s="34">
        <v>2022</v>
      </c>
      <c r="K106" s="56">
        <v>2024</v>
      </c>
      <c r="L106" s="73" t="s">
        <v>197</v>
      </c>
      <c r="N106" s="24">
        <v>45327</v>
      </c>
    </row>
    <row r="107" ht="34.5">
      <c r="A107" s="60">
        <v>54</v>
      </c>
      <c r="B107" s="64">
        <v>105591</v>
      </c>
      <c r="C107" s="30">
        <v>110559109</v>
      </c>
      <c r="D107" s="30" t="s">
        <v>69</v>
      </c>
      <c r="E107" s="30" t="s">
        <v>70</v>
      </c>
      <c r="F107" s="30" t="s">
        <v>71</v>
      </c>
      <c r="G107" s="30" t="s">
        <v>240</v>
      </c>
      <c r="H107" s="65" t="s">
        <v>350</v>
      </c>
      <c r="I107" s="66" t="s">
        <v>20</v>
      </c>
      <c r="J107" s="44" t="s">
        <v>328</v>
      </c>
      <c r="K107" s="44">
        <v>2030</v>
      </c>
      <c r="L107" s="55" t="s">
        <v>351</v>
      </c>
      <c r="N107" s="24">
        <v>45327</v>
      </c>
    </row>
    <row r="108" ht="51.75">
      <c r="A108" s="60"/>
      <c r="B108" s="64">
        <v>105591</v>
      </c>
      <c r="C108" s="30">
        <v>110559103</v>
      </c>
      <c r="D108" s="30" t="s">
        <v>69</v>
      </c>
      <c r="E108" s="30" t="s">
        <v>70</v>
      </c>
      <c r="F108" s="30" t="s">
        <v>71</v>
      </c>
      <c r="G108" s="30" t="s">
        <v>240</v>
      </c>
      <c r="H108" s="65" t="s">
        <v>350</v>
      </c>
      <c r="I108" s="66" t="s">
        <v>21</v>
      </c>
      <c r="J108" s="44" t="s">
        <v>328</v>
      </c>
      <c r="K108" s="44">
        <v>2030</v>
      </c>
      <c r="L108" s="55" t="s">
        <v>352</v>
      </c>
      <c r="N108" s="24">
        <v>45327</v>
      </c>
    </row>
    <row r="109" ht="17.25">
      <c r="A109" s="60"/>
      <c r="B109" s="64">
        <v>105591</v>
      </c>
      <c r="C109" s="30">
        <v>110559101</v>
      </c>
      <c r="D109" s="30" t="s">
        <v>69</v>
      </c>
      <c r="E109" s="30" t="s">
        <v>70</v>
      </c>
      <c r="F109" s="30" t="s">
        <v>71</v>
      </c>
      <c r="G109" s="30" t="s">
        <v>240</v>
      </c>
      <c r="H109" s="65" t="s">
        <v>350</v>
      </c>
      <c r="I109" s="66" t="s">
        <v>18</v>
      </c>
      <c r="J109" s="44" t="s">
        <v>328</v>
      </c>
      <c r="K109" s="56">
        <v>2035</v>
      </c>
      <c r="L109" s="57" t="s">
        <v>353</v>
      </c>
      <c r="N109" s="24">
        <v>45327</v>
      </c>
    </row>
    <row r="110" ht="17.25">
      <c r="A110" s="60"/>
      <c r="B110" s="64">
        <v>105591</v>
      </c>
      <c r="C110" s="30">
        <v>110559102</v>
      </c>
      <c r="D110" s="30" t="s">
        <v>69</v>
      </c>
      <c r="E110" s="30" t="s">
        <v>70</v>
      </c>
      <c r="F110" s="30" t="s">
        <v>71</v>
      </c>
      <c r="G110" s="30" t="s">
        <v>240</v>
      </c>
      <c r="H110" s="65" t="s">
        <v>350</v>
      </c>
      <c r="I110" s="66" t="s">
        <v>25</v>
      </c>
      <c r="J110" s="34" t="s">
        <v>250</v>
      </c>
      <c r="K110" s="56">
        <v>2038</v>
      </c>
      <c r="L110" s="69" t="s">
        <v>354</v>
      </c>
      <c r="N110" s="24">
        <v>45327</v>
      </c>
    </row>
    <row r="111" ht="34.5">
      <c r="A111" s="45">
        <v>55</v>
      </c>
      <c r="B111" s="64">
        <v>105592</v>
      </c>
      <c r="C111" s="30">
        <v>110559209</v>
      </c>
      <c r="D111" s="30" t="s">
        <v>69</v>
      </c>
      <c r="E111" s="30" t="s">
        <v>70</v>
      </c>
      <c r="F111" s="30" t="s">
        <v>71</v>
      </c>
      <c r="G111" s="30" t="s">
        <v>240</v>
      </c>
      <c r="H111" s="65" t="s">
        <v>355</v>
      </c>
      <c r="I111" s="66" t="s">
        <v>20</v>
      </c>
      <c r="J111" s="34">
        <v>2025</v>
      </c>
      <c r="K111" s="56">
        <v>2028</v>
      </c>
      <c r="L111" s="55" t="s">
        <v>152</v>
      </c>
      <c r="N111" s="24">
        <v>45327</v>
      </c>
    </row>
    <row r="112" ht="17.25">
      <c r="A112" s="47"/>
      <c r="B112" s="64">
        <v>105592</v>
      </c>
      <c r="C112" s="30">
        <v>110559201</v>
      </c>
      <c r="D112" s="30" t="s">
        <v>69</v>
      </c>
      <c r="E112" s="30" t="s">
        <v>70</v>
      </c>
      <c r="F112" s="30" t="s">
        <v>71</v>
      </c>
      <c r="G112" s="30" t="s">
        <v>240</v>
      </c>
      <c r="H112" s="65" t="s">
        <v>355</v>
      </c>
      <c r="I112" s="66" t="s">
        <v>18</v>
      </c>
      <c r="J112" s="34">
        <v>2025</v>
      </c>
      <c r="K112" s="56">
        <v>2031</v>
      </c>
      <c r="L112" s="57" t="s">
        <v>334</v>
      </c>
      <c r="N112" s="24">
        <v>45327</v>
      </c>
    </row>
    <row r="113" ht="17.25">
      <c r="A113" s="48"/>
      <c r="B113" s="64">
        <v>105592</v>
      </c>
      <c r="C113" s="30">
        <v>110559202</v>
      </c>
      <c r="D113" s="30" t="s">
        <v>69</v>
      </c>
      <c r="E113" s="30" t="s">
        <v>70</v>
      </c>
      <c r="F113" s="30" t="s">
        <v>71</v>
      </c>
      <c r="G113" s="30" t="s">
        <v>240</v>
      </c>
      <c r="H113" s="65" t="s">
        <v>355</v>
      </c>
      <c r="I113" s="66" t="s">
        <v>25</v>
      </c>
      <c r="J113" s="34" t="s">
        <v>250</v>
      </c>
      <c r="K113" s="56">
        <v>2031</v>
      </c>
      <c r="L113" s="57" t="s">
        <v>356</v>
      </c>
      <c r="N113" s="24">
        <v>45327</v>
      </c>
    </row>
    <row r="114" ht="17.25">
      <c r="A114" s="60">
        <v>56</v>
      </c>
      <c r="B114" s="64">
        <v>103836</v>
      </c>
      <c r="C114" s="30">
        <v>110383601</v>
      </c>
      <c r="D114" s="30" t="s">
        <v>69</v>
      </c>
      <c r="E114" s="30" t="s">
        <v>70</v>
      </c>
      <c r="F114" s="30" t="s">
        <v>71</v>
      </c>
      <c r="G114" s="30" t="s">
        <v>219</v>
      </c>
      <c r="H114" s="65" t="s">
        <v>357</v>
      </c>
      <c r="I114" s="66" t="s">
        <v>18</v>
      </c>
      <c r="J114" s="34" t="s">
        <v>328</v>
      </c>
      <c r="K114" s="56">
        <v>2025</v>
      </c>
      <c r="L114" s="57" t="s">
        <v>307</v>
      </c>
      <c r="N114" s="24">
        <v>45361</v>
      </c>
    </row>
    <row r="115" ht="51.75">
      <c r="A115" s="60"/>
      <c r="B115" s="64">
        <v>103836</v>
      </c>
      <c r="C115" s="30">
        <v>110383603</v>
      </c>
      <c r="D115" s="30" t="s">
        <v>69</v>
      </c>
      <c r="E115" s="30" t="s">
        <v>70</v>
      </c>
      <c r="F115" s="30" t="s">
        <v>71</v>
      </c>
      <c r="G115" s="30" t="s">
        <v>219</v>
      </c>
      <c r="H115" s="65" t="s">
        <v>357</v>
      </c>
      <c r="I115" s="66" t="s">
        <v>21</v>
      </c>
      <c r="J115" s="34" t="s">
        <v>328</v>
      </c>
      <c r="K115" s="56">
        <v>2030</v>
      </c>
      <c r="L115" s="57" t="s">
        <v>352</v>
      </c>
      <c r="N115" s="24">
        <v>45361</v>
      </c>
    </row>
    <row r="116" ht="34.5">
      <c r="A116" s="60"/>
      <c r="B116" s="64">
        <v>103836</v>
      </c>
      <c r="C116" s="30">
        <v>110383609</v>
      </c>
      <c r="D116" s="30" t="s">
        <v>69</v>
      </c>
      <c r="E116" s="30" t="s">
        <v>70</v>
      </c>
      <c r="F116" s="30" t="s">
        <v>71</v>
      </c>
      <c r="G116" s="30" t="s">
        <v>219</v>
      </c>
      <c r="H116" s="65" t="s">
        <v>357</v>
      </c>
      <c r="I116" s="66" t="s">
        <v>20</v>
      </c>
      <c r="J116" s="34" t="s">
        <v>328</v>
      </c>
      <c r="K116" s="56">
        <v>2030</v>
      </c>
      <c r="L116" s="57" t="s">
        <v>351</v>
      </c>
      <c r="N116" s="24">
        <v>45361</v>
      </c>
    </row>
    <row r="117" ht="17.25">
      <c r="A117" s="58">
        <v>57</v>
      </c>
      <c r="B117" s="64">
        <v>102269</v>
      </c>
      <c r="C117" s="30">
        <v>110226902</v>
      </c>
      <c r="D117" s="30" t="s">
        <v>69</v>
      </c>
      <c r="E117" s="30" t="s">
        <v>70</v>
      </c>
      <c r="F117" s="30" t="s">
        <v>71</v>
      </c>
      <c r="G117" s="30" t="s">
        <v>358</v>
      </c>
      <c r="H117" s="65" t="s">
        <v>359</v>
      </c>
      <c r="I117" s="66" t="s">
        <v>25</v>
      </c>
      <c r="J117" s="34">
        <v>2025</v>
      </c>
      <c r="K117" s="56" t="s">
        <v>360</v>
      </c>
      <c r="L117" s="57" t="s">
        <v>356</v>
      </c>
      <c r="N117" s="24">
        <v>45361</v>
      </c>
    </row>
    <row r="118" ht="34.5">
      <c r="A118" s="58">
        <v>58</v>
      </c>
      <c r="B118" s="64" t="s">
        <v>361</v>
      </c>
      <c r="C118" s="30">
        <v>110512807</v>
      </c>
      <c r="D118" s="30" t="s">
        <v>69</v>
      </c>
      <c r="E118" s="30" t="s">
        <v>70</v>
      </c>
      <c r="F118" s="30" t="s">
        <v>71</v>
      </c>
      <c r="G118" s="30" t="s">
        <v>362</v>
      </c>
      <c r="H118" s="65" t="s">
        <v>103</v>
      </c>
      <c r="I118" s="66" t="s">
        <v>23</v>
      </c>
      <c r="J118" s="34">
        <v>2022</v>
      </c>
      <c r="K118" s="56" t="s">
        <v>328</v>
      </c>
      <c r="L118" s="57" t="s">
        <v>363</v>
      </c>
      <c r="N118" s="24">
        <v>45361</v>
      </c>
    </row>
    <row r="119" ht="17.25">
      <c r="A119" s="58">
        <v>59</v>
      </c>
      <c r="B119" s="64" t="s">
        <v>364</v>
      </c>
      <c r="C119" s="30">
        <v>110858402</v>
      </c>
      <c r="D119" s="30" t="s">
        <v>69</v>
      </c>
      <c r="E119" s="30" t="s">
        <v>70</v>
      </c>
      <c r="F119" s="30" t="s">
        <v>71</v>
      </c>
      <c r="G119" s="30" t="s">
        <v>365</v>
      </c>
      <c r="H119" s="65" t="s">
        <v>366</v>
      </c>
      <c r="I119" s="66" t="s">
        <v>25</v>
      </c>
      <c r="J119" s="34">
        <v>2022</v>
      </c>
      <c r="K119" s="56" t="s">
        <v>328</v>
      </c>
      <c r="L119" s="57" t="s">
        <v>367</v>
      </c>
      <c r="N119" s="24">
        <v>45377</v>
      </c>
    </row>
    <row r="120" ht="17.25">
      <c r="A120" s="60">
        <v>60</v>
      </c>
      <c r="B120" s="64" t="s">
        <v>368</v>
      </c>
      <c r="C120" s="30">
        <v>110473401</v>
      </c>
      <c r="D120" s="30" t="s">
        <v>69</v>
      </c>
      <c r="E120" s="30" t="s">
        <v>70</v>
      </c>
      <c r="F120" s="30" t="s">
        <v>71</v>
      </c>
      <c r="G120" s="30" t="s">
        <v>369</v>
      </c>
      <c r="H120" s="65" t="s">
        <v>359</v>
      </c>
      <c r="I120" s="66" t="s">
        <v>18</v>
      </c>
      <c r="J120" s="34">
        <v>2022</v>
      </c>
      <c r="K120" s="56" t="s">
        <v>328</v>
      </c>
      <c r="L120" s="57" t="s">
        <v>329</v>
      </c>
      <c r="N120" s="24">
        <v>45368</v>
      </c>
    </row>
    <row r="121" ht="34.5">
      <c r="A121" s="60"/>
      <c r="B121" s="74" t="s">
        <v>368</v>
      </c>
      <c r="C121" s="75">
        <v>110473407</v>
      </c>
      <c r="D121" s="75" t="s">
        <v>69</v>
      </c>
      <c r="E121" s="75" t="s">
        <v>70</v>
      </c>
      <c r="F121" s="75" t="s">
        <v>71</v>
      </c>
      <c r="G121" s="75" t="s">
        <v>369</v>
      </c>
      <c r="H121" s="76" t="s">
        <v>359</v>
      </c>
      <c r="I121" s="77" t="s">
        <v>23</v>
      </c>
      <c r="J121" s="78">
        <v>2022</v>
      </c>
      <c r="K121" s="79" t="s">
        <v>328</v>
      </c>
      <c r="L121" s="57" t="s">
        <v>363</v>
      </c>
      <c r="N121" s="24">
        <v>45368</v>
      </c>
    </row>
    <row r="122" ht="51.75">
      <c r="A122" s="80">
        <v>61</v>
      </c>
      <c r="B122" s="81">
        <v>102159</v>
      </c>
      <c r="C122" s="82">
        <v>110215904</v>
      </c>
      <c r="D122" s="82" t="s">
        <v>69</v>
      </c>
      <c r="E122" s="82" t="s">
        <v>70</v>
      </c>
      <c r="F122" s="82" t="s">
        <v>71</v>
      </c>
      <c r="G122" s="82" t="s">
        <v>370</v>
      </c>
      <c r="H122" s="83" t="s">
        <v>371</v>
      </c>
      <c r="I122" s="84" t="s">
        <v>29</v>
      </c>
      <c r="J122" s="85">
        <v>2025</v>
      </c>
      <c r="K122" s="86" t="s">
        <v>372</v>
      </c>
      <c r="L122" s="72" t="s">
        <v>373</v>
      </c>
      <c r="M122" s="25"/>
      <c r="N122" s="24">
        <v>45420</v>
      </c>
    </row>
    <row r="123" ht="34.5">
      <c r="A123" s="45">
        <v>62</v>
      </c>
      <c r="B123" s="81">
        <v>107601</v>
      </c>
      <c r="C123" s="82">
        <v>110760104</v>
      </c>
      <c r="D123" s="82" t="s">
        <v>69</v>
      </c>
      <c r="E123" s="82" t="s">
        <v>70</v>
      </c>
      <c r="F123" s="82" t="s">
        <v>71</v>
      </c>
      <c r="G123" s="82" t="s">
        <v>374</v>
      </c>
      <c r="H123" s="83" t="s">
        <v>375</v>
      </c>
      <c r="I123" s="84" t="s">
        <v>29</v>
      </c>
      <c r="J123" s="85">
        <v>2025</v>
      </c>
      <c r="K123" s="87">
        <v>2028</v>
      </c>
      <c r="L123" s="35" t="s">
        <v>376</v>
      </c>
      <c r="M123" s="25"/>
      <c r="N123" s="24">
        <v>45420</v>
      </c>
    </row>
    <row r="124" ht="34.5">
      <c r="A124" s="47"/>
      <c r="B124" s="81">
        <v>107601</v>
      </c>
      <c r="C124" s="82">
        <v>110760105</v>
      </c>
      <c r="D124" s="82" t="s">
        <v>69</v>
      </c>
      <c r="E124" s="82" t="s">
        <v>70</v>
      </c>
      <c r="F124" s="82" t="s">
        <v>71</v>
      </c>
      <c r="G124" s="82" t="s">
        <v>374</v>
      </c>
      <c r="H124" s="83" t="s">
        <v>375</v>
      </c>
      <c r="I124" s="84" t="s">
        <v>24</v>
      </c>
      <c r="J124" s="85">
        <v>2025</v>
      </c>
      <c r="K124" s="87">
        <v>2028</v>
      </c>
      <c r="L124" s="35" t="s">
        <v>377</v>
      </c>
      <c r="M124" s="25"/>
      <c r="N124" s="24">
        <v>45420</v>
      </c>
    </row>
    <row r="125" ht="34.5">
      <c r="A125" s="47"/>
      <c r="B125" s="81">
        <v>107601</v>
      </c>
      <c r="C125" s="82">
        <v>110760106</v>
      </c>
      <c r="D125" s="82" t="s">
        <v>69</v>
      </c>
      <c r="E125" s="82" t="s">
        <v>70</v>
      </c>
      <c r="F125" s="82" t="s">
        <v>71</v>
      </c>
      <c r="G125" s="82" t="s">
        <v>374</v>
      </c>
      <c r="H125" s="83" t="s">
        <v>375</v>
      </c>
      <c r="I125" s="84" t="s">
        <v>22</v>
      </c>
      <c r="J125" s="85">
        <v>2025</v>
      </c>
      <c r="K125" s="87">
        <v>2028</v>
      </c>
      <c r="L125" s="35" t="s">
        <v>378</v>
      </c>
      <c r="M125" s="25"/>
      <c r="N125" s="24">
        <v>45420</v>
      </c>
    </row>
    <row r="126" ht="34.5">
      <c r="A126" s="48"/>
      <c r="B126" s="81">
        <v>107601</v>
      </c>
      <c r="C126" s="82">
        <v>110760107</v>
      </c>
      <c r="D126" s="82" t="s">
        <v>69</v>
      </c>
      <c r="E126" s="82" t="s">
        <v>70</v>
      </c>
      <c r="F126" s="82" t="s">
        <v>71</v>
      </c>
      <c r="G126" s="82" t="s">
        <v>374</v>
      </c>
      <c r="H126" s="83" t="s">
        <v>375</v>
      </c>
      <c r="I126" s="84" t="s">
        <v>23</v>
      </c>
      <c r="J126" s="85">
        <v>2025</v>
      </c>
      <c r="K126" s="87">
        <v>2028</v>
      </c>
      <c r="L126" s="88" t="s">
        <v>164</v>
      </c>
      <c r="M126" s="25"/>
      <c r="N126" s="24">
        <v>45420</v>
      </c>
    </row>
    <row r="127" ht="17.25">
      <c r="A127" s="80">
        <v>63</v>
      </c>
      <c r="B127" s="81">
        <v>108970</v>
      </c>
      <c r="C127" s="82">
        <v>110897002</v>
      </c>
      <c r="D127" s="82" t="s">
        <v>69</v>
      </c>
      <c r="E127" s="82" t="s">
        <v>70</v>
      </c>
      <c r="F127" s="82" t="s">
        <v>71</v>
      </c>
      <c r="G127" s="82" t="s">
        <v>379</v>
      </c>
      <c r="H127" s="83" t="s">
        <v>380</v>
      </c>
      <c r="I127" s="84" t="s">
        <v>25</v>
      </c>
      <c r="J127" s="85" t="s">
        <v>328</v>
      </c>
      <c r="K127" s="86" t="s">
        <v>360</v>
      </c>
      <c r="L127" s="57" t="s">
        <v>381</v>
      </c>
      <c r="M127" s="25"/>
      <c r="N127" s="24">
        <v>45420</v>
      </c>
    </row>
    <row r="128" ht="17.25">
      <c r="A128" s="58">
        <v>64</v>
      </c>
      <c r="B128" s="81" t="s">
        <v>382</v>
      </c>
      <c r="C128" s="82">
        <v>110834401</v>
      </c>
      <c r="D128" s="82" t="s">
        <v>69</v>
      </c>
      <c r="E128" s="82" t="s">
        <v>70</v>
      </c>
      <c r="F128" s="82" t="s">
        <v>71</v>
      </c>
      <c r="G128" s="82" t="s">
        <v>219</v>
      </c>
      <c r="H128" s="83" t="s">
        <v>383</v>
      </c>
      <c r="I128" s="84" t="s">
        <v>18</v>
      </c>
      <c r="J128" s="85">
        <v>2022</v>
      </c>
      <c r="K128" s="86">
        <v>2024</v>
      </c>
      <c r="L128" s="72" t="s">
        <v>384</v>
      </c>
      <c r="M128" s="25"/>
      <c r="N128" s="24">
        <v>45420</v>
      </c>
      <c r="O128" s="25"/>
      <c r="P128" s="25"/>
      <c r="Q128" s="25"/>
    </row>
    <row r="129" ht="69">
      <c r="A129" s="45">
        <v>65</v>
      </c>
      <c r="B129" s="81" t="s">
        <v>385</v>
      </c>
      <c r="C129" s="82">
        <v>110234704</v>
      </c>
      <c r="D129" s="82" t="s">
        <v>69</v>
      </c>
      <c r="E129" s="82" t="s">
        <v>70</v>
      </c>
      <c r="F129" s="82" t="s">
        <v>71</v>
      </c>
      <c r="G129" s="82" t="s">
        <v>386</v>
      </c>
      <c r="H129" s="83" t="s">
        <v>163</v>
      </c>
      <c r="I129" s="84" t="s">
        <v>29</v>
      </c>
      <c r="J129" s="85">
        <v>2022</v>
      </c>
      <c r="K129" s="87" t="s">
        <v>387</v>
      </c>
      <c r="L129" s="88" t="s">
        <v>388</v>
      </c>
      <c r="M129" s="25"/>
      <c r="N129" s="24">
        <v>45420</v>
      </c>
    </row>
    <row r="130" ht="34.5">
      <c r="A130" s="60"/>
      <c r="B130" s="81" t="s">
        <v>385</v>
      </c>
      <c r="C130" s="82">
        <v>110234705</v>
      </c>
      <c r="D130" s="82" t="s">
        <v>69</v>
      </c>
      <c r="E130" s="82" t="s">
        <v>70</v>
      </c>
      <c r="F130" s="82" t="s">
        <v>71</v>
      </c>
      <c r="G130" s="82" t="s">
        <v>386</v>
      </c>
      <c r="H130" s="83" t="s">
        <v>163</v>
      </c>
      <c r="I130" s="84" t="s">
        <v>24</v>
      </c>
      <c r="J130" s="85" t="s">
        <v>250</v>
      </c>
      <c r="K130" s="86" t="s">
        <v>28</v>
      </c>
      <c r="L130" s="57" t="s">
        <v>389</v>
      </c>
      <c r="M130" s="25"/>
      <c r="N130" s="24">
        <v>45420</v>
      </c>
    </row>
    <row r="131" ht="34.5">
      <c r="A131" s="60"/>
      <c r="B131" s="81" t="s">
        <v>385</v>
      </c>
      <c r="C131" s="82">
        <v>110234706</v>
      </c>
      <c r="D131" s="82" t="s">
        <v>69</v>
      </c>
      <c r="E131" s="82" t="s">
        <v>70</v>
      </c>
      <c r="F131" s="82" t="s">
        <v>71</v>
      </c>
      <c r="G131" s="82" t="s">
        <v>386</v>
      </c>
      <c r="H131" s="83" t="s">
        <v>163</v>
      </c>
      <c r="I131" s="84" t="s">
        <v>22</v>
      </c>
      <c r="J131" s="85" t="s">
        <v>250</v>
      </c>
      <c r="K131" s="86" t="s">
        <v>28</v>
      </c>
      <c r="L131" s="57" t="s">
        <v>389</v>
      </c>
      <c r="M131" s="25"/>
      <c r="N131" s="24">
        <v>45420</v>
      </c>
    </row>
    <row r="132" ht="34.5">
      <c r="A132" s="60"/>
      <c r="B132" s="81" t="s">
        <v>385</v>
      </c>
      <c r="C132" s="82">
        <v>110234707</v>
      </c>
      <c r="D132" s="82" t="s">
        <v>69</v>
      </c>
      <c r="E132" s="82" t="s">
        <v>70</v>
      </c>
      <c r="F132" s="82" t="s">
        <v>71</v>
      </c>
      <c r="G132" s="82" t="s">
        <v>386</v>
      </c>
      <c r="H132" s="83" t="s">
        <v>163</v>
      </c>
      <c r="I132" s="84" t="s">
        <v>23</v>
      </c>
      <c r="J132" s="85" t="s">
        <v>250</v>
      </c>
      <c r="K132" s="86" t="s">
        <v>28</v>
      </c>
      <c r="L132" s="72" t="s">
        <v>389</v>
      </c>
      <c r="M132" s="25"/>
      <c r="N132" s="24">
        <v>45420</v>
      </c>
    </row>
    <row r="133" ht="34.5">
      <c r="A133" s="45">
        <v>66</v>
      </c>
      <c r="B133" s="81" t="s">
        <v>390</v>
      </c>
      <c r="C133" s="82">
        <v>110663005</v>
      </c>
      <c r="D133" s="82" t="s">
        <v>69</v>
      </c>
      <c r="E133" s="82" t="s">
        <v>70</v>
      </c>
      <c r="F133" s="82" t="s">
        <v>71</v>
      </c>
      <c r="G133" s="82" t="s">
        <v>391</v>
      </c>
      <c r="H133" s="83" t="s">
        <v>392</v>
      </c>
      <c r="I133" s="84" t="s">
        <v>24</v>
      </c>
      <c r="J133" s="85">
        <v>2025</v>
      </c>
      <c r="K133" s="87">
        <v>2030</v>
      </c>
      <c r="L133" s="35" t="s">
        <v>393</v>
      </c>
      <c r="M133" s="25"/>
      <c r="N133" s="24">
        <v>45420</v>
      </c>
    </row>
    <row r="134" ht="34.5">
      <c r="A134" s="47"/>
      <c r="B134" s="81" t="s">
        <v>390</v>
      </c>
      <c r="C134" s="82">
        <v>110663006</v>
      </c>
      <c r="D134" s="82" t="s">
        <v>69</v>
      </c>
      <c r="E134" s="82" t="s">
        <v>70</v>
      </c>
      <c r="F134" s="82" t="s">
        <v>71</v>
      </c>
      <c r="G134" s="82" t="s">
        <v>391</v>
      </c>
      <c r="H134" s="83" t="s">
        <v>392</v>
      </c>
      <c r="I134" s="84" t="s">
        <v>22</v>
      </c>
      <c r="J134" s="85">
        <v>2025</v>
      </c>
      <c r="K134" s="87">
        <v>2030</v>
      </c>
      <c r="L134" s="35" t="s">
        <v>394</v>
      </c>
      <c r="M134" s="25"/>
      <c r="N134" s="24">
        <v>45420</v>
      </c>
    </row>
    <row r="135" ht="34.5">
      <c r="A135" s="48"/>
      <c r="B135" s="89" t="s">
        <v>390</v>
      </c>
      <c r="C135" s="90">
        <v>110663007</v>
      </c>
      <c r="D135" s="82" t="s">
        <v>69</v>
      </c>
      <c r="E135" s="82" t="s">
        <v>70</v>
      </c>
      <c r="F135" s="82" t="s">
        <v>71</v>
      </c>
      <c r="G135" s="82" t="s">
        <v>391</v>
      </c>
      <c r="H135" s="83" t="s">
        <v>392</v>
      </c>
      <c r="I135" s="84" t="s">
        <v>23</v>
      </c>
      <c r="J135" s="85">
        <v>2025</v>
      </c>
      <c r="K135" s="87">
        <v>2030</v>
      </c>
      <c r="L135" s="88" t="s">
        <v>395</v>
      </c>
      <c r="M135" s="25"/>
      <c r="N135" s="24">
        <v>45420</v>
      </c>
    </row>
    <row r="136" ht="17.25">
      <c r="A136" s="91">
        <v>67</v>
      </c>
      <c r="B136" s="92">
        <v>102948</v>
      </c>
      <c r="C136" s="93">
        <v>110294801</v>
      </c>
      <c r="D136" s="94" t="s">
        <v>69</v>
      </c>
      <c r="E136" s="82" t="s">
        <v>70</v>
      </c>
      <c r="F136" s="82" t="s">
        <v>71</v>
      </c>
      <c r="G136" s="82" t="s">
        <v>396</v>
      </c>
      <c r="H136" s="83">
        <v>16</v>
      </c>
      <c r="I136" s="84" t="s">
        <v>18</v>
      </c>
      <c r="J136" s="85" t="s">
        <v>328</v>
      </c>
      <c r="K136" s="86" t="s">
        <v>397</v>
      </c>
      <c r="L136" s="72" t="s">
        <v>398</v>
      </c>
      <c r="M136" s="25"/>
      <c r="N136" s="24">
        <v>45448</v>
      </c>
    </row>
    <row r="137" ht="34.5">
      <c r="A137" s="45">
        <v>68</v>
      </c>
      <c r="B137" s="92" t="s">
        <v>399</v>
      </c>
      <c r="C137" s="93">
        <v>110449405</v>
      </c>
      <c r="D137" s="82" t="s">
        <v>69</v>
      </c>
      <c r="E137" s="82" t="s">
        <v>70</v>
      </c>
      <c r="F137" s="82" t="s">
        <v>71</v>
      </c>
      <c r="G137" s="82" t="s">
        <v>90</v>
      </c>
      <c r="H137" s="83" t="s">
        <v>184</v>
      </c>
      <c r="I137" s="84" t="s">
        <v>24</v>
      </c>
      <c r="J137" s="85">
        <v>2022</v>
      </c>
      <c r="K137" s="87" t="s">
        <v>328</v>
      </c>
      <c r="L137" s="35" t="s">
        <v>298</v>
      </c>
      <c r="M137" s="25"/>
      <c r="N137" s="24">
        <v>45448</v>
      </c>
    </row>
    <row r="138" ht="34.5">
      <c r="A138" s="47"/>
      <c r="B138" s="81" t="s">
        <v>399</v>
      </c>
      <c r="C138" s="82">
        <v>110449406</v>
      </c>
      <c r="D138" s="82" t="s">
        <v>69</v>
      </c>
      <c r="E138" s="82" t="s">
        <v>70</v>
      </c>
      <c r="F138" s="82" t="s">
        <v>71</v>
      </c>
      <c r="G138" s="82" t="s">
        <v>90</v>
      </c>
      <c r="H138" s="83" t="s">
        <v>184</v>
      </c>
      <c r="I138" s="84" t="s">
        <v>22</v>
      </c>
      <c r="J138" s="85">
        <v>2022</v>
      </c>
      <c r="K138" s="87" t="s">
        <v>328</v>
      </c>
      <c r="L138" s="35" t="s">
        <v>400</v>
      </c>
      <c r="M138" s="25"/>
      <c r="N138" s="24">
        <v>45448</v>
      </c>
    </row>
    <row r="139" ht="51.75">
      <c r="A139" s="47"/>
      <c r="B139" s="81" t="s">
        <v>399</v>
      </c>
      <c r="C139" s="82">
        <v>110449403</v>
      </c>
      <c r="D139" s="82" t="s">
        <v>69</v>
      </c>
      <c r="E139" s="82" t="s">
        <v>70</v>
      </c>
      <c r="F139" s="82" t="s">
        <v>71</v>
      </c>
      <c r="G139" s="82" t="s">
        <v>90</v>
      </c>
      <c r="H139" s="83" t="s">
        <v>184</v>
      </c>
      <c r="I139" s="84" t="s">
        <v>21</v>
      </c>
      <c r="J139" s="85">
        <v>2022</v>
      </c>
      <c r="K139" s="87" t="s">
        <v>328</v>
      </c>
      <c r="L139" s="88" t="s">
        <v>186</v>
      </c>
      <c r="M139" s="25"/>
      <c r="N139" s="24">
        <v>45448</v>
      </c>
    </row>
    <row r="140" ht="17.25">
      <c r="A140" s="48"/>
      <c r="B140" s="81" t="s">
        <v>399</v>
      </c>
      <c r="C140" s="82">
        <v>110449401</v>
      </c>
      <c r="D140" s="82" t="s">
        <v>69</v>
      </c>
      <c r="E140" s="82" t="s">
        <v>70</v>
      </c>
      <c r="F140" s="82" t="s">
        <v>71</v>
      </c>
      <c r="G140" s="82" t="s">
        <v>90</v>
      </c>
      <c r="H140" s="83" t="s">
        <v>184</v>
      </c>
      <c r="I140" s="84" t="s">
        <v>18</v>
      </c>
      <c r="J140" s="85">
        <v>2022</v>
      </c>
      <c r="K140" s="86" t="s">
        <v>250</v>
      </c>
      <c r="L140" s="72" t="s">
        <v>253</v>
      </c>
      <c r="M140" s="25"/>
      <c r="N140" s="24">
        <v>45448</v>
      </c>
    </row>
    <row r="141" ht="51.75">
      <c r="A141" s="45">
        <v>69</v>
      </c>
      <c r="B141" s="81">
        <v>104371</v>
      </c>
      <c r="C141" s="82">
        <v>110437103</v>
      </c>
      <c r="D141" s="82" t="s">
        <v>69</v>
      </c>
      <c r="E141" s="82" t="s">
        <v>70</v>
      </c>
      <c r="F141" s="82" t="s">
        <v>71</v>
      </c>
      <c r="G141" s="82" t="s">
        <v>401</v>
      </c>
      <c r="H141" s="83" t="s">
        <v>402</v>
      </c>
      <c r="I141" s="84" t="s">
        <v>21</v>
      </c>
      <c r="J141" s="85" t="s">
        <v>328</v>
      </c>
      <c r="K141" s="87">
        <v>2050</v>
      </c>
      <c r="L141" s="88" t="s">
        <v>403</v>
      </c>
      <c r="M141" s="25"/>
      <c r="N141" s="24">
        <v>45448</v>
      </c>
    </row>
    <row r="142" ht="34.5">
      <c r="A142" s="48"/>
      <c r="B142" s="81">
        <v>104371</v>
      </c>
      <c r="C142" s="82">
        <v>110437109</v>
      </c>
      <c r="D142" s="82" t="s">
        <v>69</v>
      </c>
      <c r="E142" s="82" t="s">
        <v>70</v>
      </c>
      <c r="F142" s="82" t="s">
        <v>71</v>
      </c>
      <c r="G142" s="82" t="s">
        <v>401</v>
      </c>
      <c r="H142" s="83" t="s">
        <v>402</v>
      </c>
      <c r="I142" s="84" t="s">
        <v>20</v>
      </c>
      <c r="J142" s="85" t="s">
        <v>328</v>
      </c>
      <c r="K142" s="86" t="s">
        <v>328</v>
      </c>
      <c r="L142" s="57" t="s">
        <v>404</v>
      </c>
      <c r="M142" s="25"/>
      <c r="N142" s="24">
        <v>45448</v>
      </c>
    </row>
    <row r="143" ht="17.25">
      <c r="A143" s="45">
        <v>70</v>
      </c>
      <c r="B143" s="81" t="s">
        <v>405</v>
      </c>
      <c r="C143" s="82">
        <v>111005701</v>
      </c>
      <c r="D143" s="82" t="s">
        <v>406</v>
      </c>
      <c r="E143" s="82" t="s">
        <v>407</v>
      </c>
      <c r="F143" s="82" t="s">
        <v>408</v>
      </c>
      <c r="G143" s="82" t="s">
        <v>409</v>
      </c>
      <c r="H143" s="83" t="s">
        <v>316</v>
      </c>
      <c r="I143" s="84" t="s">
        <v>18</v>
      </c>
      <c r="J143" s="85">
        <v>2022</v>
      </c>
      <c r="K143" s="86" t="s">
        <v>328</v>
      </c>
      <c r="L143" s="72" t="s">
        <v>307</v>
      </c>
      <c r="M143" s="25"/>
      <c r="N143" s="24">
        <v>45448</v>
      </c>
    </row>
    <row r="144" ht="34.5">
      <c r="A144" s="47"/>
      <c r="B144" s="81" t="s">
        <v>405</v>
      </c>
      <c r="C144" s="82">
        <v>111005704</v>
      </c>
      <c r="D144" s="82" t="s">
        <v>406</v>
      </c>
      <c r="E144" s="82" t="s">
        <v>407</v>
      </c>
      <c r="F144" s="82" t="s">
        <v>408</v>
      </c>
      <c r="G144" s="82" t="s">
        <v>409</v>
      </c>
      <c r="H144" s="83" t="s">
        <v>316</v>
      </c>
      <c r="I144" s="84" t="s">
        <v>29</v>
      </c>
      <c r="J144" s="85">
        <v>2022</v>
      </c>
      <c r="K144" s="87" t="s">
        <v>328</v>
      </c>
      <c r="L144" s="35" t="s">
        <v>344</v>
      </c>
      <c r="M144" s="25"/>
      <c r="N144" s="24">
        <v>45448</v>
      </c>
    </row>
    <row r="145" ht="34.5">
      <c r="A145" s="48"/>
      <c r="B145" s="81" t="s">
        <v>405</v>
      </c>
      <c r="C145" s="82">
        <v>111005707</v>
      </c>
      <c r="D145" s="82" t="s">
        <v>406</v>
      </c>
      <c r="E145" s="82" t="s">
        <v>407</v>
      </c>
      <c r="F145" s="82" t="s">
        <v>408</v>
      </c>
      <c r="G145" s="82" t="s">
        <v>409</v>
      </c>
      <c r="H145" s="83" t="s">
        <v>316</v>
      </c>
      <c r="I145" s="84" t="s">
        <v>23</v>
      </c>
      <c r="J145" s="85">
        <v>2022</v>
      </c>
      <c r="K145" s="87" t="s">
        <v>328</v>
      </c>
      <c r="L145" s="88" t="s">
        <v>301</v>
      </c>
      <c r="M145" s="25"/>
      <c r="N145" s="24">
        <v>45448</v>
      </c>
    </row>
    <row r="146" ht="17.25">
      <c r="A146" s="45">
        <v>71</v>
      </c>
      <c r="B146" s="81">
        <v>107907</v>
      </c>
      <c r="C146" s="82">
        <v>110790701</v>
      </c>
      <c r="D146" s="82" t="s">
        <v>69</v>
      </c>
      <c r="E146" s="82" t="s">
        <v>70</v>
      </c>
      <c r="F146" s="82" t="s">
        <v>71</v>
      </c>
      <c r="G146" s="82" t="s">
        <v>410</v>
      </c>
      <c r="H146" s="83" t="s">
        <v>411</v>
      </c>
      <c r="I146" s="84" t="s">
        <v>18</v>
      </c>
      <c r="J146" s="85">
        <v>2025</v>
      </c>
      <c r="K146" s="87">
        <v>2028</v>
      </c>
      <c r="L146" s="72" t="s">
        <v>412</v>
      </c>
      <c r="M146" s="25"/>
      <c r="N146" s="24">
        <v>45448</v>
      </c>
    </row>
    <row r="147" ht="51.75">
      <c r="A147" s="47"/>
      <c r="B147" s="81">
        <v>107907</v>
      </c>
      <c r="C147" s="82">
        <v>110790703</v>
      </c>
      <c r="D147" s="82" t="s">
        <v>69</v>
      </c>
      <c r="E147" s="82" t="s">
        <v>70</v>
      </c>
      <c r="F147" s="82" t="s">
        <v>71</v>
      </c>
      <c r="G147" s="82" t="s">
        <v>410</v>
      </c>
      <c r="H147" s="83" t="s">
        <v>411</v>
      </c>
      <c r="I147" s="84" t="s">
        <v>21</v>
      </c>
      <c r="J147" s="85">
        <v>2025</v>
      </c>
      <c r="K147" s="87">
        <v>2030</v>
      </c>
      <c r="L147" s="88" t="s">
        <v>352</v>
      </c>
      <c r="M147" s="25"/>
      <c r="N147" s="24">
        <v>45448</v>
      </c>
    </row>
    <row r="148" ht="34.5">
      <c r="A148" s="48"/>
      <c r="B148" s="89">
        <v>107907</v>
      </c>
      <c r="C148" s="90">
        <v>110790709</v>
      </c>
      <c r="D148" s="90" t="s">
        <v>69</v>
      </c>
      <c r="E148" s="90" t="s">
        <v>70</v>
      </c>
      <c r="F148" s="90" t="s">
        <v>71</v>
      </c>
      <c r="G148" s="90" t="s">
        <v>410</v>
      </c>
      <c r="H148" s="95" t="s">
        <v>411</v>
      </c>
      <c r="I148" s="96" t="s">
        <v>20</v>
      </c>
      <c r="J148" s="85">
        <v>2025</v>
      </c>
      <c r="K148" s="86">
        <v>2030</v>
      </c>
      <c r="L148" s="57" t="s">
        <v>351</v>
      </c>
      <c r="M148" s="25"/>
      <c r="N148" s="24">
        <v>45448</v>
      </c>
    </row>
    <row r="149" ht="17.25">
      <c r="A149" s="60">
        <v>72</v>
      </c>
      <c r="B149" s="97">
        <v>108289</v>
      </c>
      <c r="C149" s="98">
        <v>110828901</v>
      </c>
      <c r="D149" s="98" t="s">
        <v>69</v>
      </c>
      <c r="E149" s="98" t="s">
        <v>70</v>
      </c>
      <c r="F149" s="98" t="s">
        <v>71</v>
      </c>
      <c r="G149" s="98" t="s">
        <v>413</v>
      </c>
      <c r="H149" s="99" t="s">
        <v>192</v>
      </c>
      <c r="I149" s="100" t="s">
        <v>18</v>
      </c>
      <c r="J149" s="85">
        <v>2025</v>
      </c>
      <c r="K149" s="86" t="s">
        <v>414</v>
      </c>
      <c r="L149" s="72" t="s">
        <v>415</v>
      </c>
      <c r="N149" s="24">
        <v>45481</v>
      </c>
    </row>
    <row r="150" ht="51.75">
      <c r="A150" s="60">
        <v>73</v>
      </c>
      <c r="B150" s="97">
        <v>101390</v>
      </c>
      <c r="C150" s="98">
        <v>110139003</v>
      </c>
      <c r="D150" s="98" t="s">
        <v>216</v>
      </c>
      <c r="E150" s="98" t="s">
        <v>217</v>
      </c>
      <c r="F150" s="98" t="s">
        <v>218</v>
      </c>
      <c r="G150" s="98" t="s">
        <v>416</v>
      </c>
      <c r="H150" s="99" t="s">
        <v>417</v>
      </c>
      <c r="I150" s="100" t="s">
        <v>21</v>
      </c>
      <c r="J150" s="85">
        <v>2025</v>
      </c>
      <c r="K150" s="86" t="s">
        <v>28</v>
      </c>
      <c r="L150" s="101" t="s">
        <v>418</v>
      </c>
      <c r="N150" s="24">
        <v>45481</v>
      </c>
    </row>
    <row r="151" ht="34.5">
      <c r="A151" s="60">
        <v>74</v>
      </c>
      <c r="B151" s="97">
        <v>102166</v>
      </c>
      <c r="C151" s="98">
        <v>110216604</v>
      </c>
      <c r="D151" s="98" t="s">
        <v>69</v>
      </c>
      <c r="E151" s="98" t="s">
        <v>70</v>
      </c>
      <c r="F151" s="98" t="s">
        <v>71</v>
      </c>
      <c r="G151" s="98" t="s">
        <v>370</v>
      </c>
      <c r="H151" s="99" t="s">
        <v>112</v>
      </c>
      <c r="I151" s="100" t="s">
        <v>29</v>
      </c>
      <c r="J151" s="85">
        <v>2025</v>
      </c>
      <c r="K151" s="86" t="s">
        <v>419</v>
      </c>
      <c r="L151" s="69" t="s">
        <v>420</v>
      </c>
      <c r="N151" s="24">
        <v>45481</v>
      </c>
    </row>
    <row r="152" ht="51.75">
      <c r="A152" s="60">
        <v>75</v>
      </c>
      <c r="B152" s="97">
        <v>106071</v>
      </c>
      <c r="C152" s="98">
        <v>110607103</v>
      </c>
      <c r="D152" s="98" t="s">
        <v>69</v>
      </c>
      <c r="E152" s="98" t="s">
        <v>70</v>
      </c>
      <c r="F152" s="98" t="s">
        <v>71</v>
      </c>
      <c r="G152" s="98" t="s">
        <v>174</v>
      </c>
      <c r="H152" s="99" t="s">
        <v>421</v>
      </c>
      <c r="I152" s="100" t="s">
        <v>21</v>
      </c>
      <c r="J152" s="85" t="s">
        <v>328</v>
      </c>
      <c r="K152" s="87">
        <v>2026</v>
      </c>
      <c r="L152" s="88" t="s">
        <v>322</v>
      </c>
      <c r="N152" s="24">
        <v>45481</v>
      </c>
    </row>
    <row r="153" ht="34.5">
      <c r="A153" s="60">
        <v>76</v>
      </c>
      <c r="B153" s="97">
        <v>106750</v>
      </c>
      <c r="C153" s="98">
        <v>110675004</v>
      </c>
      <c r="D153" s="98" t="s">
        <v>69</v>
      </c>
      <c r="E153" s="98" t="s">
        <v>70</v>
      </c>
      <c r="F153" s="98" t="s">
        <v>71</v>
      </c>
      <c r="G153" s="98" t="s">
        <v>422</v>
      </c>
      <c r="H153" s="99" t="s">
        <v>423</v>
      </c>
      <c r="I153" s="100" t="s">
        <v>29</v>
      </c>
      <c r="J153" s="85" t="s">
        <v>328</v>
      </c>
      <c r="K153" s="86">
        <v>2034</v>
      </c>
      <c r="L153" s="69" t="s">
        <v>420</v>
      </c>
      <c r="N153" s="24">
        <v>45481</v>
      </c>
    </row>
    <row r="154" ht="34.5">
      <c r="A154" s="60"/>
      <c r="B154" s="97">
        <v>106750</v>
      </c>
      <c r="C154" s="98">
        <v>110675005</v>
      </c>
      <c r="D154" s="98" t="s">
        <v>69</v>
      </c>
      <c r="E154" s="98" t="s">
        <v>70</v>
      </c>
      <c r="F154" s="98" t="s">
        <v>71</v>
      </c>
      <c r="G154" s="98" t="s">
        <v>422</v>
      </c>
      <c r="H154" s="99" t="s">
        <v>423</v>
      </c>
      <c r="I154" s="100" t="s">
        <v>24</v>
      </c>
      <c r="J154" s="85" t="s">
        <v>328</v>
      </c>
      <c r="K154" s="86">
        <v>2034</v>
      </c>
      <c r="L154" s="69" t="s">
        <v>424</v>
      </c>
      <c r="N154" s="24">
        <v>45481</v>
      </c>
    </row>
    <row r="155" ht="34.5">
      <c r="A155" s="60"/>
      <c r="B155" s="97">
        <v>106750</v>
      </c>
      <c r="C155" s="98">
        <v>110675006</v>
      </c>
      <c r="D155" s="98" t="s">
        <v>69</v>
      </c>
      <c r="E155" s="98" t="s">
        <v>70</v>
      </c>
      <c r="F155" s="98" t="s">
        <v>71</v>
      </c>
      <c r="G155" s="98" t="s">
        <v>422</v>
      </c>
      <c r="H155" s="99" t="s">
        <v>423</v>
      </c>
      <c r="I155" s="100" t="s">
        <v>22</v>
      </c>
      <c r="J155" s="85" t="s">
        <v>328</v>
      </c>
      <c r="K155" s="86">
        <v>2034</v>
      </c>
      <c r="L155" s="69" t="s">
        <v>425</v>
      </c>
      <c r="N155" s="24">
        <v>45481</v>
      </c>
    </row>
    <row r="156" ht="34.5">
      <c r="A156" s="60"/>
      <c r="B156" s="97">
        <v>106750</v>
      </c>
      <c r="C156" s="98">
        <v>110675007</v>
      </c>
      <c r="D156" s="98" t="s">
        <v>69</v>
      </c>
      <c r="E156" s="98" t="s">
        <v>70</v>
      </c>
      <c r="F156" s="98" t="s">
        <v>71</v>
      </c>
      <c r="G156" s="98" t="s">
        <v>422</v>
      </c>
      <c r="H156" s="99" t="s">
        <v>423</v>
      </c>
      <c r="I156" s="100" t="s">
        <v>23</v>
      </c>
      <c r="J156" s="85" t="s">
        <v>328</v>
      </c>
      <c r="K156" s="86">
        <v>2034</v>
      </c>
      <c r="L156" s="69" t="s">
        <v>426</v>
      </c>
      <c r="N156" s="24">
        <v>45481</v>
      </c>
    </row>
    <row r="157" ht="34.5">
      <c r="A157" s="60"/>
      <c r="B157" s="97">
        <v>106750</v>
      </c>
      <c r="C157" s="98">
        <v>110675009</v>
      </c>
      <c r="D157" s="102" t="s">
        <v>69</v>
      </c>
      <c r="E157" s="102" t="s">
        <v>70</v>
      </c>
      <c r="F157" s="102" t="s">
        <v>71</v>
      </c>
      <c r="G157" s="102" t="s">
        <v>422</v>
      </c>
      <c r="H157" s="103" t="s">
        <v>423</v>
      </c>
      <c r="I157" s="104" t="s">
        <v>20</v>
      </c>
      <c r="J157" s="105" t="s">
        <v>328</v>
      </c>
      <c r="K157" s="106">
        <v>2034</v>
      </c>
      <c r="L157" s="57" t="s">
        <v>427</v>
      </c>
      <c r="N157" s="24">
        <v>45481</v>
      </c>
    </row>
    <row r="158" ht="17.25">
      <c r="A158" s="60">
        <v>77</v>
      </c>
      <c r="B158" s="29" t="s">
        <v>428</v>
      </c>
      <c r="C158" s="30">
        <v>110431302</v>
      </c>
      <c r="D158" s="30" t="s">
        <v>69</v>
      </c>
      <c r="E158" s="30" t="s">
        <v>70</v>
      </c>
      <c r="F158" s="30" t="s">
        <v>71</v>
      </c>
      <c r="G158" s="30" t="s">
        <v>244</v>
      </c>
      <c r="H158" s="65" t="s">
        <v>171</v>
      </c>
      <c r="I158" s="107" t="s">
        <v>25</v>
      </c>
      <c r="J158" s="105">
        <v>2025</v>
      </c>
      <c r="K158" s="108">
        <v>2032</v>
      </c>
      <c r="L158" s="69" t="s">
        <v>429</v>
      </c>
      <c r="N158" s="24">
        <v>45513</v>
      </c>
    </row>
    <row r="159" ht="17.25">
      <c r="A159" s="60">
        <v>78</v>
      </c>
      <c r="B159" s="29" t="s">
        <v>430</v>
      </c>
      <c r="C159" s="30">
        <v>110475701</v>
      </c>
      <c r="D159" s="30" t="s">
        <v>69</v>
      </c>
      <c r="E159" s="30" t="s">
        <v>70</v>
      </c>
      <c r="F159" s="30" t="s">
        <v>71</v>
      </c>
      <c r="G159" s="30" t="s">
        <v>369</v>
      </c>
      <c r="H159" s="65" t="s">
        <v>275</v>
      </c>
      <c r="I159" s="109" t="s">
        <v>18</v>
      </c>
      <c r="J159" s="110">
        <v>2025</v>
      </c>
      <c r="K159" s="107">
        <v>2046</v>
      </c>
      <c r="L159" s="72" t="s">
        <v>431</v>
      </c>
      <c r="N159" s="24">
        <v>45513</v>
      </c>
    </row>
    <row r="160" ht="51.75">
      <c r="A160" s="60">
        <v>79</v>
      </c>
      <c r="B160" s="111" t="s">
        <v>432</v>
      </c>
      <c r="C160" s="75">
        <v>110830510</v>
      </c>
      <c r="D160" s="75" t="s">
        <v>69</v>
      </c>
      <c r="E160" s="75" t="s">
        <v>70</v>
      </c>
      <c r="F160" s="75" t="s">
        <v>71</v>
      </c>
      <c r="G160" s="75" t="s">
        <v>433</v>
      </c>
      <c r="H160" s="76" t="s">
        <v>434</v>
      </c>
      <c r="I160" s="112" t="s">
        <v>19</v>
      </c>
      <c r="J160" s="105" t="s">
        <v>328</v>
      </c>
      <c r="K160" s="113">
        <v>2025</v>
      </c>
      <c r="L160" s="114" t="s">
        <v>291</v>
      </c>
      <c r="N160" s="24">
        <v>45513</v>
      </c>
    </row>
    <row r="161" ht="34.5">
      <c r="A161" s="60">
        <v>80</v>
      </c>
      <c r="B161" s="89">
        <v>104371</v>
      </c>
      <c r="C161" s="90">
        <v>110437109</v>
      </c>
      <c r="D161" s="90" t="s">
        <v>69</v>
      </c>
      <c r="E161" s="90" t="s">
        <v>70</v>
      </c>
      <c r="F161" s="90" t="s">
        <v>71</v>
      </c>
      <c r="G161" s="90" t="s">
        <v>401</v>
      </c>
      <c r="H161" s="95" t="s">
        <v>402</v>
      </c>
      <c r="I161" s="96" t="s">
        <v>20</v>
      </c>
      <c r="J161" s="105" t="s">
        <v>328</v>
      </c>
      <c r="K161" s="106">
        <v>2030</v>
      </c>
      <c r="L161" s="57" t="s">
        <v>351</v>
      </c>
      <c r="M161" s="25"/>
      <c r="N161" s="24">
        <v>45530</v>
      </c>
    </row>
    <row r="162" ht="17.25">
      <c r="A162" s="60">
        <v>81</v>
      </c>
      <c r="B162" s="29" t="s">
        <v>435</v>
      </c>
      <c r="C162" s="30">
        <v>110476302</v>
      </c>
      <c r="D162" s="30" t="s">
        <v>69</v>
      </c>
      <c r="E162" s="30" t="s">
        <v>70</v>
      </c>
      <c r="F162" s="30" t="s">
        <v>71</v>
      </c>
      <c r="G162" s="30" t="s">
        <v>369</v>
      </c>
      <c r="H162" s="65" t="s">
        <v>436</v>
      </c>
      <c r="I162" s="115" t="s">
        <v>25</v>
      </c>
      <c r="J162" s="116">
        <v>2025</v>
      </c>
      <c r="K162" s="117">
        <v>2032</v>
      </c>
      <c r="L162" s="57" t="s">
        <v>429</v>
      </c>
      <c r="N162" s="24">
        <v>45530</v>
      </c>
    </row>
    <row r="163" ht="34.5">
      <c r="A163" s="45">
        <v>82</v>
      </c>
      <c r="B163" s="46" t="s">
        <v>437</v>
      </c>
      <c r="C163" s="30">
        <v>110354409</v>
      </c>
      <c r="D163" s="30" t="s">
        <v>69</v>
      </c>
      <c r="E163" s="30" t="s">
        <v>70</v>
      </c>
      <c r="F163" s="30" t="s">
        <v>71</v>
      </c>
      <c r="G163" s="30" t="s">
        <v>438</v>
      </c>
      <c r="H163" s="65" t="s">
        <v>300</v>
      </c>
      <c r="I163" s="115" t="s">
        <v>20</v>
      </c>
      <c r="J163" s="116">
        <v>2022</v>
      </c>
      <c r="K163" s="118" t="s">
        <v>439</v>
      </c>
      <c r="L163" s="57" t="s">
        <v>440</v>
      </c>
      <c r="N163" s="24">
        <v>45530</v>
      </c>
    </row>
    <row r="164" ht="34.5">
      <c r="A164" s="47"/>
      <c r="B164" s="46" t="s">
        <v>437</v>
      </c>
      <c r="C164" s="30">
        <v>110354404</v>
      </c>
      <c r="D164" s="30" t="s">
        <v>69</v>
      </c>
      <c r="E164" s="30" t="s">
        <v>70</v>
      </c>
      <c r="F164" s="30" t="s">
        <v>71</v>
      </c>
      <c r="G164" s="30" t="s">
        <v>438</v>
      </c>
      <c r="H164" s="65" t="s">
        <v>300</v>
      </c>
      <c r="I164" s="115" t="s">
        <v>29</v>
      </c>
      <c r="J164" s="116">
        <v>2025</v>
      </c>
      <c r="K164" s="118">
        <v>2026</v>
      </c>
      <c r="L164" s="57" t="s">
        <v>320</v>
      </c>
      <c r="N164" s="24">
        <v>45530</v>
      </c>
    </row>
    <row r="165" ht="34.5">
      <c r="A165" s="47"/>
      <c r="B165" s="46" t="s">
        <v>437</v>
      </c>
      <c r="C165" s="30">
        <v>110354405</v>
      </c>
      <c r="D165" s="30" t="s">
        <v>69</v>
      </c>
      <c r="E165" s="30" t="s">
        <v>70</v>
      </c>
      <c r="F165" s="30" t="s">
        <v>71</v>
      </c>
      <c r="G165" s="30" t="s">
        <v>438</v>
      </c>
      <c r="H165" s="65" t="s">
        <v>300</v>
      </c>
      <c r="I165" s="115" t="s">
        <v>24</v>
      </c>
      <c r="J165" s="116">
        <v>2025</v>
      </c>
      <c r="K165" s="118">
        <v>2026</v>
      </c>
      <c r="L165" s="57" t="s">
        <v>321</v>
      </c>
      <c r="N165" s="24">
        <v>45530</v>
      </c>
    </row>
    <row r="166" ht="34.5">
      <c r="A166" s="47"/>
      <c r="B166" s="46" t="s">
        <v>437</v>
      </c>
      <c r="C166" s="30">
        <v>110354406</v>
      </c>
      <c r="D166" s="30" t="s">
        <v>69</v>
      </c>
      <c r="E166" s="30" t="s">
        <v>70</v>
      </c>
      <c r="F166" s="30" t="s">
        <v>71</v>
      </c>
      <c r="G166" s="30" t="s">
        <v>438</v>
      </c>
      <c r="H166" s="65" t="s">
        <v>300</v>
      </c>
      <c r="I166" s="115" t="s">
        <v>22</v>
      </c>
      <c r="J166" s="116">
        <v>2025</v>
      </c>
      <c r="K166" s="118">
        <v>2026</v>
      </c>
      <c r="L166" s="57" t="s">
        <v>318</v>
      </c>
      <c r="N166" s="24">
        <v>45530</v>
      </c>
    </row>
    <row r="167" ht="34.5">
      <c r="A167" s="47"/>
      <c r="B167" s="46" t="s">
        <v>437</v>
      </c>
      <c r="C167" s="30">
        <v>110354407</v>
      </c>
      <c r="D167" s="30" t="s">
        <v>69</v>
      </c>
      <c r="E167" s="30" t="s">
        <v>70</v>
      </c>
      <c r="F167" s="30" t="s">
        <v>71</v>
      </c>
      <c r="G167" s="30" t="s">
        <v>438</v>
      </c>
      <c r="H167" s="65" t="s">
        <v>300</v>
      </c>
      <c r="I167" s="115" t="s">
        <v>23</v>
      </c>
      <c r="J167" s="116">
        <v>2025</v>
      </c>
      <c r="K167" s="118">
        <v>2026</v>
      </c>
      <c r="L167" s="69" t="s">
        <v>319</v>
      </c>
      <c r="N167" s="24">
        <v>45530</v>
      </c>
    </row>
    <row r="168" ht="17.25">
      <c r="A168" s="48"/>
      <c r="B168" s="46" t="s">
        <v>437</v>
      </c>
      <c r="C168" s="30">
        <v>110354402</v>
      </c>
      <c r="D168" s="30" t="s">
        <v>69</v>
      </c>
      <c r="E168" s="30" t="s">
        <v>70</v>
      </c>
      <c r="F168" s="30" t="s">
        <v>71</v>
      </c>
      <c r="G168" s="30" t="s">
        <v>438</v>
      </c>
      <c r="H168" s="65" t="s">
        <v>300</v>
      </c>
      <c r="I168" s="107" t="s">
        <v>25</v>
      </c>
      <c r="J168" s="116">
        <v>2022</v>
      </c>
      <c r="K168" s="119" t="s">
        <v>439</v>
      </c>
      <c r="L168" s="120" t="s">
        <v>261</v>
      </c>
      <c r="N168" s="24">
        <v>45530</v>
      </c>
    </row>
    <row r="169" ht="17.25">
      <c r="A169" s="60">
        <v>83</v>
      </c>
      <c r="B169" s="29" t="s">
        <v>441</v>
      </c>
      <c r="C169" s="30">
        <v>110537502</v>
      </c>
      <c r="D169" s="30" t="s">
        <v>69</v>
      </c>
      <c r="E169" s="30" t="s">
        <v>70</v>
      </c>
      <c r="F169" s="30" t="s">
        <v>71</v>
      </c>
      <c r="G169" s="30" t="s">
        <v>442</v>
      </c>
      <c r="H169" s="65" t="s">
        <v>184</v>
      </c>
      <c r="I169" s="107" t="s">
        <v>25</v>
      </c>
      <c r="J169" s="116">
        <v>2025</v>
      </c>
      <c r="K169" s="121">
        <v>2030</v>
      </c>
      <c r="L169" s="122" t="s">
        <v>443</v>
      </c>
      <c r="N169" s="24">
        <v>45545</v>
      </c>
    </row>
    <row r="170" ht="17.25">
      <c r="A170" s="60">
        <v>84</v>
      </c>
      <c r="B170" s="46" t="s">
        <v>444</v>
      </c>
      <c r="C170" s="30">
        <v>110261401</v>
      </c>
      <c r="D170" s="30" t="s">
        <v>69</v>
      </c>
      <c r="E170" s="30" t="s">
        <v>70</v>
      </c>
      <c r="F170" s="30" t="s">
        <v>71</v>
      </c>
      <c r="G170" s="30" t="s">
        <v>308</v>
      </c>
      <c r="H170" s="65" t="s">
        <v>445</v>
      </c>
      <c r="I170" s="66" t="s">
        <v>18</v>
      </c>
      <c r="J170" s="116">
        <v>2025</v>
      </c>
      <c r="K170" s="66">
        <v>2038</v>
      </c>
      <c r="L170" s="122" t="s">
        <v>446</v>
      </c>
      <c r="M170" s="67" t="s">
        <v>302</v>
      </c>
      <c r="N170" s="24">
        <v>45545</v>
      </c>
    </row>
    <row r="171" ht="51.75">
      <c r="A171" s="60"/>
      <c r="B171" s="46" t="s">
        <v>444</v>
      </c>
      <c r="C171" s="30">
        <v>110261403</v>
      </c>
      <c r="D171" s="30" t="s">
        <v>69</v>
      </c>
      <c r="E171" s="30" t="s">
        <v>70</v>
      </c>
      <c r="F171" s="30" t="s">
        <v>71</v>
      </c>
      <c r="G171" s="30" t="s">
        <v>308</v>
      </c>
      <c r="H171" s="65" t="s">
        <v>445</v>
      </c>
      <c r="I171" s="66" t="s">
        <v>21</v>
      </c>
      <c r="J171" s="116">
        <v>2025</v>
      </c>
      <c r="K171" s="66">
        <v>2038</v>
      </c>
      <c r="L171" s="88" t="s">
        <v>447</v>
      </c>
      <c r="M171" s="65" t="s">
        <v>302</v>
      </c>
      <c r="N171" s="24">
        <v>45545</v>
      </c>
    </row>
    <row r="172" ht="34.5">
      <c r="A172" s="60"/>
      <c r="B172" s="46" t="s">
        <v>444</v>
      </c>
      <c r="C172" s="30">
        <v>110261409</v>
      </c>
      <c r="D172" s="30" t="s">
        <v>69</v>
      </c>
      <c r="E172" s="30" t="s">
        <v>70</v>
      </c>
      <c r="F172" s="30" t="s">
        <v>71</v>
      </c>
      <c r="G172" s="30" t="s">
        <v>308</v>
      </c>
      <c r="H172" s="65" t="s">
        <v>445</v>
      </c>
      <c r="I172" s="66" t="s">
        <v>20</v>
      </c>
      <c r="J172" s="116">
        <v>2025</v>
      </c>
      <c r="K172" s="107">
        <v>2038</v>
      </c>
      <c r="L172" s="57" t="s">
        <v>448</v>
      </c>
      <c r="M172" s="67" t="s">
        <v>302</v>
      </c>
      <c r="N172" s="24">
        <v>45545</v>
      </c>
    </row>
    <row r="173" ht="17.25">
      <c r="A173" s="60"/>
      <c r="B173" s="46" t="s">
        <v>444</v>
      </c>
      <c r="C173" s="30">
        <v>110261402</v>
      </c>
      <c r="D173" s="30" t="s">
        <v>69</v>
      </c>
      <c r="E173" s="30" t="s">
        <v>70</v>
      </c>
      <c r="F173" s="30" t="s">
        <v>71</v>
      </c>
      <c r="G173" s="30" t="s">
        <v>308</v>
      </c>
      <c r="H173" s="65" t="s">
        <v>445</v>
      </c>
      <c r="I173" s="107" t="s">
        <v>25</v>
      </c>
      <c r="J173" s="116" t="s">
        <v>250</v>
      </c>
      <c r="K173" s="108">
        <v>2031</v>
      </c>
      <c r="L173" s="57" t="s">
        <v>356</v>
      </c>
      <c r="M173" s="67" t="s">
        <v>302</v>
      </c>
      <c r="N173" s="24">
        <v>45545</v>
      </c>
    </row>
    <row r="174" ht="17.25">
      <c r="A174" s="45">
        <v>85</v>
      </c>
      <c r="B174" s="46" t="s">
        <v>449</v>
      </c>
      <c r="C174" s="30">
        <v>110261601</v>
      </c>
      <c r="D174" s="30" t="s">
        <v>69</v>
      </c>
      <c r="E174" s="30" t="s">
        <v>70</v>
      </c>
      <c r="F174" s="30" t="s">
        <v>71</v>
      </c>
      <c r="G174" s="30" t="s">
        <v>308</v>
      </c>
      <c r="H174" s="65" t="s">
        <v>450</v>
      </c>
      <c r="I174" s="107" t="s">
        <v>18</v>
      </c>
      <c r="J174" s="123">
        <v>2025</v>
      </c>
      <c r="K174" s="66">
        <v>2038</v>
      </c>
      <c r="L174" s="124" t="s">
        <v>446</v>
      </c>
      <c r="N174" s="24">
        <v>45545</v>
      </c>
    </row>
    <row r="175" ht="51.75">
      <c r="A175" s="60"/>
      <c r="B175" s="46" t="s">
        <v>449</v>
      </c>
      <c r="C175" s="30">
        <v>110261603</v>
      </c>
      <c r="D175" s="30" t="s">
        <v>69</v>
      </c>
      <c r="E175" s="30" t="s">
        <v>70</v>
      </c>
      <c r="F175" s="30" t="s">
        <v>71</v>
      </c>
      <c r="G175" s="30" t="s">
        <v>308</v>
      </c>
      <c r="H175" s="65" t="s">
        <v>450</v>
      </c>
      <c r="I175" s="115" t="s">
        <v>21</v>
      </c>
      <c r="J175" s="123">
        <v>2025</v>
      </c>
      <c r="K175" s="66">
        <v>2038</v>
      </c>
      <c r="L175" s="88" t="s">
        <v>447</v>
      </c>
      <c r="N175" s="24">
        <v>45545</v>
      </c>
    </row>
    <row r="176" ht="34.5">
      <c r="A176" s="60"/>
      <c r="B176" s="46" t="s">
        <v>449</v>
      </c>
      <c r="C176" s="30">
        <v>110261609</v>
      </c>
      <c r="D176" s="30" t="s">
        <v>69</v>
      </c>
      <c r="E176" s="30" t="s">
        <v>70</v>
      </c>
      <c r="F176" s="30" t="s">
        <v>71</v>
      </c>
      <c r="G176" s="30" t="s">
        <v>308</v>
      </c>
      <c r="H176" s="65" t="s">
        <v>450</v>
      </c>
      <c r="I176" s="115" t="s">
        <v>20</v>
      </c>
      <c r="J176" s="123">
        <v>2025</v>
      </c>
      <c r="K176" s="125">
        <v>2038</v>
      </c>
      <c r="L176" s="57" t="s">
        <v>448</v>
      </c>
      <c r="N176" s="24">
        <v>45545</v>
      </c>
    </row>
    <row r="177" ht="17.25">
      <c r="A177" s="60"/>
      <c r="B177" s="46" t="s">
        <v>449</v>
      </c>
      <c r="C177" s="30">
        <v>110261602</v>
      </c>
      <c r="D177" s="30" t="s">
        <v>69</v>
      </c>
      <c r="E177" s="30" t="s">
        <v>70</v>
      </c>
      <c r="F177" s="30" t="s">
        <v>71</v>
      </c>
      <c r="G177" s="30" t="s">
        <v>308</v>
      </c>
      <c r="H177" s="65" t="s">
        <v>450</v>
      </c>
      <c r="I177" s="107" t="s">
        <v>25</v>
      </c>
      <c r="J177" s="116" t="s">
        <v>250</v>
      </c>
      <c r="K177" s="126">
        <v>2031</v>
      </c>
      <c r="L177" s="57" t="s">
        <v>356</v>
      </c>
      <c r="N177" s="24">
        <v>45545</v>
      </c>
    </row>
    <row r="178" ht="17.25">
      <c r="A178" s="45">
        <v>86</v>
      </c>
      <c r="B178" s="97">
        <v>104886</v>
      </c>
      <c r="C178" s="98">
        <v>110488601</v>
      </c>
      <c r="D178" s="98" t="s">
        <v>69</v>
      </c>
      <c r="E178" s="98" t="s">
        <v>70</v>
      </c>
      <c r="F178" s="98" t="s">
        <v>71</v>
      </c>
      <c r="G178" s="98" t="s">
        <v>451</v>
      </c>
      <c r="H178" s="127" t="s">
        <v>452</v>
      </c>
      <c r="I178" s="128" t="s">
        <v>18</v>
      </c>
      <c r="J178" s="116">
        <v>2025</v>
      </c>
      <c r="K178" s="129" t="s">
        <v>453</v>
      </c>
      <c r="L178" s="57" t="s">
        <v>454</v>
      </c>
      <c r="N178" s="24">
        <v>45584</v>
      </c>
    </row>
    <row r="179" ht="51.75">
      <c r="A179" s="47"/>
      <c r="B179" s="97">
        <v>104886</v>
      </c>
      <c r="C179" s="98">
        <v>110488603</v>
      </c>
      <c r="D179" s="98" t="s">
        <v>69</v>
      </c>
      <c r="E179" s="98" t="s">
        <v>70</v>
      </c>
      <c r="F179" s="98" t="s">
        <v>71</v>
      </c>
      <c r="G179" s="98" t="s">
        <v>451</v>
      </c>
      <c r="H179" s="127" t="s">
        <v>452</v>
      </c>
      <c r="I179" s="128" t="s">
        <v>21</v>
      </c>
      <c r="J179" s="116">
        <v>2025</v>
      </c>
      <c r="K179" s="118" t="s">
        <v>453</v>
      </c>
      <c r="L179" s="130" t="s">
        <v>455</v>
      </c>
      <c r="N179" s="24">
        <v>45584</v>
      </c>
    </row>
    <row r="180" ht="34.5">
      <c r="A180" s="48"/>
      <c r="B180" s="97">
        <v>104886</v>
      </c>
      <c r="C180" s="98">
        <v>110488609</v>
      </c>
      <c r="D180" s="98" t="s">
        <v>69</v>
      </c>
      <c r="E180" s="98" t="s">
        <v>70</v>
      </c>
      <c r="F180" s="98" t="s">
        <v>71</v>
      </c>
      <c r="G180" s="98" t="s">
        <v>451</v>
      </c>
      <c r="H180" s="127" t="s">
        <v>452</v>
      </c>
      <c r="I180" s="128" t="s">
        <v>20</v>
      </c>
      <c r="J180" s="116">
        <v>2025</v>
      </c>
      <c r="K180" s="129" t="s">
        <v>453</v>
      </c>
      <c r="L180" s="57" t="s">
        <v>456</v>
      </c>
      <c r="N180" s="24">
        <v>45584</v>
      </c>
    </row>
    <row r="181" ht="17.25">
      <c r="A181" s="45">
        <v>87</v>
      </c>
      <c r="B181" s="97">
        <v>104843</v>
      </c>
      <c r="C181" s="98">
        <v>110484301</v>
      </c>
      <c r="D181" s="98" t="s">
        <v>69</v>
      </c>
      <c r="E181" s="98" t="s">
        <v>70</v>
      </c>
      <c r="F181" s="98" t="s">
        <v>71</v>
      </c>
      <c r="G181" s="98" t="s">
        <v>451</v>
      </c>
      <c r="H181" s="127" t="s">
        <v>457</v>
      </c>
      <c r="I181" s="128" t="s">
        <v>18</v>
      </c>
      <c r="J181" s="131">
        <v>2025</v>
      </c>
      <c r="K181" s="132" t="s">
        <v>453</v>
      </c>
      <c r="L181" s="57" t="s">
        <v>454</v>
      </c>
      <c r="M181" s="25"/>
      <c r="N181" s="24">
        <v>45584</v>
      </c>
    </row>
    <row r="182" ht="51.75">
      <c r="A182" s="47"/>
      <c r="B182" s="97">
        <v>104843</v>
      </c>
      <c r="C182" s="98">
        <v>110484303</v>
      </c>
      <c r="D182" s="98" t="s">
        <v>69</v>
      </c>
      <c r="E182" s="98" t="s">
        <v>70</v>
      </c>
      <c r="F182" s="98" t="s">
        <v>71</v>
      </c>
      <c r="G182" s="98" t="s">
        <v>451</v>
      </c>
      <c r="H182" s="127" t="s">
        <v>457</v>
      </c>
      <c r="I182" s="128" t="s">
        <v>21</v>
      </c>
      <c r="J182" s="131">
        <v>2025</v>
      </c>
      <c r="K182" s="133" t="s">
        <v>453</v>
      </c>
      <c r="L182" s="134" t="s">
        <v>455</v>
      </c>
      <c r="M182" s="25"/>
      <c r="N182" s="24">
        <v>45584</v>
      </c>
    </row>
    <row r="183" ht="34.5">
      <c r="A183" s="48"/>
      <c r="B183" s="97">
        <v>104843</v>
      </c>
      <c r="C183" s="98">
        <v>110484309</v>
      </c>
      <c r="D183" s="98" t="s">
        <v>69</v>
      </c>
      <c r="E183" s="98" t="s">
        <v>70</v>
      </c>
      <c r="F183" s="98" t="s">
        <v>71</v>
      </c>
      <c r="G183" s="98" t="s">
        <v>451</v>
      </c>
      <c r="H183" s="127" t="s">
        <v>457</v>
      </c>
      <c r="I183" s="128" t="s">
        <v>20</v>
      </c>
      <c r="J183" s="116">
        <v>2025</v>
      </c>
      <c r="K183" s="132" t="s">
        <v>453</v>
      </c>
      <c r="L183" s="57" t="s">
        <v>456</v>
      </c>
      <c r="M183" s="25"/>
      <c r="N183" s="24">
        <v>45584</v>
      </c>
    </row>
    <row r="184" ht="17.25">
      <c r="A184" s="45">
        <v>88</v>
      </c>
      <c r="B184" s="97">
        <v>104793</v>
      </c>
      <c r="C184" s="98">
        <v>110479301</v>
      </c>
      <c r="D184" s="98" t="s">
        <v>69</v>
      </c>
      <c r="E184" s="98" t="s">
        <v>70</v>
      </c>
      <c r="F184" s="98" t="s">
        <v>71</v>
      </c>
      <c r="G184" s="98" t="s">
        <v>369</v>
      </c>
      <c r="H184" s="127" t="s">
        <v>458</v>
      </c>
      <c r="I184" s="128" t="s">
        <v>18</v>
      </c>
      <c r="J184" s="131">
        <v>2025</v>
      </c>
      <c r="K184" s="132" t="s">
        <v>453</v>
      </c>
      <c r="L184" s="57" t="s">
        <v>454</v>
      </c>
      <c r="M184" s="25"/>
      <c r="N184" s="24">
        <v>45584</v>
      </c>
    </row>
    <row r="185" ht="51.75">
      <c r="A185" s="47"/>
      <c r="B185" s="97">
        <v>104793</v>
      </c>
      <c r="C185" s="98">
        <v>110479303</v>
      </c>
      <c r="D185" s="98" t="s">
        <v>69</v>
      </c>
      <c r="E185" s="98" t="s">
        <v>70</v>
      </c>
      <c r="F185" s="98" t="s">
        <v>71</v>
      </c>
      <c r="G185" s="98" t="s">
        <v>369</v>
      </c>
      <c r="H185" s="127" t="s">
        <v>458</v>
      </c>
      <c r="I185" s="128" t="s">
        <v>21</v>
      </c>
      <c r="J185" s="131">
        <v>2025</v>
      </c>
      <c r="K185" s="133" t="s">
        <v>453</v>
      </c>
      <c r="L185" s="134" t="s">
        <v>455</v>
      </c>
      <c r="M185" s="25"/>
      <c r="N185" s="24">
        <v>45584</v>
      </c>
    </row>
    <row r="186" ht="34.5">
      <c r="A186" s="48"/>
      <c r="B186" s="97">
        <v>104793</v>
      </c>
      <c r="C186" s="98">
        <v>110479309</v>
      </c>
      <c r="D186" s="98" t="s">
        <v>69</v>
      </c>
      <c r="E186" s="98" t="s">
        <v>70</v>
      </c>
      <c r="F186" s="98" t="s">
        <v>71</v>
      </c>
      <c r="G186" s="98" t="s">
        <v>369</v>
      </c>
      <c r="H186" s="127" t="s">
        <v>458</v>
      </c>
      <c r="I186" s="128" t="s">
        <v>20</v>
      </c>
      <c r="J186" s="116">
        <v>2025</v>
      </c>
      <c r="K186" s="132" t="s">
        <v>453</v>
      </c>
      <c r="L186" s="57" t="s">
        <v>456</v>
      </c>
      <c r="M186" s="25"/>
      <c r="N186" s="24">
        <v>45584</v>
      </c>
    </row>
    <row r="187" ht="17.25">
      <c r="A187" s="80">
        <v>89</v>
      </c>
      <c r="B187" s="97" t="s">
        <v>459</v>
      </c>
      <c r="C187" s="97">
        <v>110858501</v>
      </c>
      <c r="D187" s="30" t="s">
        <v>69</v>
      </c>
      <c r="E187" s="30" t="s">
        <v>70</v>
      </c>
      <c r="F187" s="30" t="s">
        <v>71</v>
      </c>
      <c r="G187" s="30" t="s">
        <v>365</v>
      </c>
      <c r="H187" s="65" t="s">
        <v>371</v>
      </c>
      <c r="I187" s="109" t="s">
        <v>18</v>
      </c>
      <c r="J187" s="110">
        <v>2022</v>
      </c>
      <c r="K187" s="135">
        <v>2025</v>
      </c>
      <c r="L187" s="57" t="s">
        <v>460</v>
      </c>
      <c r="N187" s="24">
        <v>45584</v>
      </c>
    </row>
    <row r="188" ht="34.5">
      <c r="A188" s="45">
        <v>90</v>
      </c>
      <c r="B188" s="97">
        <v>103784</v>
      </c>
      <c r="C188" s="97">
        <v>110378405</v>
      </c>
      <c r="D188" s="98" t="s">
        <v>69</v>
      </c>
      <c r="E188" s="98" t="s">
        <v>70</v>
      </c>
      <c r="F188" s="98" t="s">
        <v>71</v>
      </c>
      <c r="G188" s="98" t="s">
        <v>461</v>
      </c>
      <c r="H188" s="127" t="s">
        <v>462</v>
      </c>
      <c r="I188" s="128" t="s">
        <v>24</v>
      </c>
      <c r="J188" s="116">
        <v>2025</v>
      </c>
      <c r="K188" s="131" t="s">
        <v>463</v>
      </c>
      <c r="L188" s="57" t="s">
        <v>464</v>
      </c>
      <c r="N188" s="24">
        <v>45584</v>
      </c>
    </row>
    <row r="189" ht="34.5">
      <c r="A189" s="47"/>
      <c r="B189" s="97">
        <v>103784</v>
      </c>
      <c r="C189" s="97">
        <v>110378406</v>
      </c>
      <c r="D189" s="98" t="s">
        <v>69</v>
      </c>
      <c r="E189" s="98" t="s">
        <v>70</v>
      </c>
      <c r="F189" s="98" t="s">
        <v>71</v>
      </c>
      <c r="G189" s="98" t="s">
        <v>461</v>
      </c>
      <c r="H189" s="127" t="s">
        <v>462</v>
      </c>
      <c r="I189" s="128" t="s">
        <v>22</v>
      </c>
      <c r="J189" s="116">
        <v>2025</v>
      </c>
      <c r="K189" s="131" t="s">
        <v>463</v>
      </c>
      <c r="L189" s="57" t="s">
        <v>465</v>
      </c>
      <c r="N189" s="24">
        <v>45584</v>
      </c>
    </row>
    <row r="190" ht="34.5">
      <c r="A190" s="47"/>
      <c r="B190" s="97">
        <v>103784</v>
      </c>
      <c r="C190" s="97">
        <v>110378407</v>
      </c>
      <c r="D190" s="98" t="s">
        <v>69</v>
      </c>
      <c r="E190" s="98" t="s">
        <v>70</v>
      </c>
      <c r="F190" s="98" t="s">
        <v>71</v>
      </c>
      <c r="G190" s="98" t="s">
        <v>461</v>
      </c>
      <c r="H190" s="127" t="s">
        <v>462</v>
      </c>
      <c r="I190" s="128" t="s">
        <v>23</v>
      </c>
      <c r="J190" s="116">
        <v>2025</v>
      </c>
      <c r="K190" s="131" t="s">
        <v>463</v>
      </c>
      <c r="L190" s="69" t="s">
        <v>466</v>
      </c>
      <c r="N190" s="24">
        <v>45584</v>
      </c>
    </row>
    <row r="191" ht="17.25">
      <c r="A191" s="47"/>
      <c r="B191" s="97" t="s">
        <v>467</v>
      </c>
      <c r="C191" s="97">
        <v>110378401</v>
      </c>
      <c r="D191" s="30" t="s">
        <v>69</v>
      </c>
      <c r="E191" s="30" t="s">
        <v>70</v>
      </c>
      <c r="F191" s="30" t="s">
        <v>71</v>
      </c>
      <c r="G191" s="30" t="s">
        <v>461</v>
      </c>
      <c r="H191" s="65" t="s">
        <v>462</v>
      </c>
      <c r="I191" s="109" t="s">
        <v>18</v>
      </c>
      <c r="J191" s="136" t="s">
        <v>250</v>
      </c>
      <c r="K191" s="131" t="s">
        <v>463</v>
      </c>
      <c r="L191" s="57" t="s">
        <v>415</v>
      </c>
      <c r="N191" s="24">
        <v>45584</v>
      </c>
    </row>
    <row r="192" ht="51.75">
      <c r="A192" s="48"/>
      <c r="B192" s="97" t="s">
        <v>467</v>
      </c>
      <c r="C192" s="97">
        <v>110378403</v>
      </c>
      <c r="D192" s="30" t="s">
        <v>69</v>
      </c>
      <c r="E192" s="30" t="s">
        <v>70</v>
      </c>
      <c r="F192" s="30" t="s">
        <v>71</v>
      </c>
      <c r="G192" s="30" t="s">
        <v>461</v>
      </c>
      <c r="H192" s="65" t="s">
        <v>462</v>
      </c>
      <c r="I192" s="66" t="s">
        <v>21</v>
      </c>
      <c r="J192" s="136" t="s">
        <v>250</v>
      </c>
      <c r="K192" s="131" t="s">
        <v>463</v>
      </c>
      <c r="L192" s="137" t="s">
        <v>468</v>
      </c>
      <c r="N192" s="24">
        <v>45584</v>
      </c>
    </row>
    <row r="193" ht="51.75">
      <c r="A193" s="60">
        <v>91</v>
      </c>
      <c r="B193" s="97">
        <v>108714</v>
      </c>
      <c r="C193" s="97">
        <v>110871403</v>
      </c>
      <c r="D193" s="98" t="s">
        <v>69</v>
      </c>
      <c r="E193" s="98" t="s">
        <v>70</v>
      </c>
      <c r="F193" s="98" t="s">
        <v>71</v>
      </c>
      <c r="G193" s="98" t="s">
        <v>396</v>
      </c>
      <c r="H193" s="127" t="s">
        <v>359</v>
      </c>
      <c r="I193" s="100" t="s">
        <v>21</v>
      </c>
      <c r="J193" s="138" t="s">
        <v>328</v>
      </c>
      <c r="K193" s="131" t="s">
        <v>250</v>
      </c>
      <c r="L193" s="137" t="s">
        <v>469</v>
      </c>
      <c r="N193" s="24">
        <v>45584</v>
      </c>
    </row>
    <row r="194" ht="51.75">
      <c r="A194" s="60">
        <v>92</v>
      </c>
      <c r="B194" s="46" t="s">
        <v>470</v>
      </c>
      <c r="C194" s="30">
        <v>110032410</v>
      </c>
      <c r="D194" s="30" t="s">
        <v>471</v>
      </c>
      <c r="E194" s="30" t="s">
        <v>472</v>
      </c>
      <c r="F194" s="30" t="s">
        <v>473</v>
      </c>
      <c r="G194" s="30" t="s">
        <v>474</v>
      </c>
      <c r="H194" s="65" t="s">
        <v>475</v>
      </c>
      <c r="I194" s="66" t="s">
        <v>19</v>
      </c>
      <c r="J194" s="139">
        <v>2022</v>
      </c>
      <c r="K194" s="66">
        <v>2025</v>
      </c>
      <c r="L194" s="55" t="s">
        <v>476</v>
      </c>
      <c r="N194" s="24">
        <v>45624</v>
      </c>
    </row>
    <row r="195" ht="51.75">
      <c r="A195" s="45">
        <v>93</v>
      </c>
      <c r="B195" s="140">
        <v>104142</v>
      </c>
      <c r="C195" s="41">
        <v>110414203</v>
      </c>
      <c r="D195" s="41" t="s">
        <v>69</v>
      </c>
      <c r="E195" s="41" t="s">
        <v>70</v>
      </c>
      <c r="F195" s="41" t="s">
        <v>71</v>
      </c>
      <c r="G195" s="41" t="s">
        <v>477</v>
      </c>
      <c r="H195" s="141" t="s">
        <v>478</v>
      </c>
      <c r="I195" s="142" t="s">
        <v>21</v>
      </c>
      <c r="J195" s="139">
        <v>2025</v>
      </c>
      <c r="K195" s="131" t="s">
        <v>479</v>
      </c>
      <c r="L195" s="137" t="s">
        <v>333</v>
      </c>
      <c r="N195" s="24">
        <v>45624</v>
      </c>
    </row>
    <row r="196" ht="34.5">
      <c r="A196" s="48"/>
      <c r="B196" s="140">
        <v>104142</v>
      </c>
      <c r="C196" s="41">
        <v>110414209</v>
      </c>
      <c r="D196" s="41" t="s">
        <v>69</v>
      </c>
      <c r="E196" s="41" t="s">
        <v>70</v>
      </c>
      <c r="F196" s="41" t="s">
        <v>71</v>
      </c>
      <c r="G196" s="41" t="s">
        <v>477</v>
      </c>
      <c r="H196" s="141" t="s">
        <v>478</v>
      </c>
      <c r="I196" s="142" t="s">
        <v>20</v>
      </c>
      <c r="J196" s="139">
        <v>2025</v>
      </c>
      <c r="K196" s="116" t="s">
        <v>479</v>
      </c>
      <c r="L196" s="57" t="s">
        <v>332</v>
      </c>
      <c r="N196" s="24">
        <v>45624</v>
      </c>
    </row>
    <row r="197" ht="17.25">
      <c r="A197" s="45">
        <v>94</v>
      </c>
      <c r="B197" s="140">
        <v>106735</v>
      </c>
      <c r="C197" s="41">
        <v>110673501</v>
      </c>
      <c r="D197" s="41" t="s">
        <v>69</v>
      </c>
      <c r="E197" s="41" t="s">
        <v>70</v>
      </c>
      <c r="F197" s="41" t="s">
        <v>71</v>
      </c>
      <c r="G197" s="41" t="s">
        <v>422</v>
      </c>
      <c r="H197" s="141" t="s">
        <v>168</v>
      </c>
      <c r="I197" s="142" t="s">
        <v>18</v>
      </c>
      <c r="J197" s="143" t="s">
        <v>328</v>
      </c>
      <c r="K197" s="131">
        <v>2030</v>
      </c>
      <c r="L197" s="137" t="s">
        <v>480</v>
      </c>
      <c r="N197" s="24">
        <v>45624</v>
      </c>
    </row>
    <row r="198" ht="51.75">
      <c r="A198" s="47"/>
      <c r="B198" s="140">
        <v>106735</v>
      </c>
      <c r="C198" s="41">
        <v>110673503</v>
      </c>
      <c r="D198" s="41" t="s">
        <v>69</v>
      </c>
      <c r="E198" s="41" t="s">
        <v>70</v>
      </c>
      <c r="F198" s="41" t="s">
        <v>71</v>
      </c>
      <c r="G198" s="41" t="s">
        <v>422</v>
      </c>
      <c r="H198" s="141" t="s">
        <v>168</v>
      </c>
      <c r="I198" s="144" t="s">
        <v>21</v>
      </c>
      <c r="J198" s="145" t="s">
        <v>328</v>
      </c>
      <c r="K198" s="131">
        <v>2030</v>
      </c>
      <c r="L198" s="137" t="s">
        <v>352</v>
      </c>
      <c r="N198" s="24">
        <v>45624</v>
      </c>
    </row>
    <row r="199" ht="34.5">
      <c r="A199" s="48"/>
      <c r="B199" s="140">
        <v>106735</v>
      </c>
      <c r="C199" s="41">
        <v>110673509</v>
      </c>
      <c r="D199" s="41" t="s">
        <v>69</v>
      </c>
      <c r="E199" s="41" t="s">
        <v>70</v>
      </c>
      <c r="F199" s="41" t="s">
        <v>71</v>
      </c>
      <c r="G199" s="41" t="s">
        <v>422</v>
      </c>
      <c r="H199" s="141" t="s">
        <v>168</v>
      </c>
      <c r="I199" s="144" t="s">
        <v>20</v>
      </c>
      <c r="J199" s="145" t="s">
        <v>328</v>
      </c>
      <c r="K199" s="131">
        <v>2030</v>
      </c>
      <c r="L199" s="57" t="s">
        <v>351</v>
      </c>
      <c r="N199" s="24">
        <v>45624</v>
      </c>
    </row>
    <row r="200" ht="17.25">
      <c r="A200" s="45">
        <v>95</v>
      </c>
      <c r="B200" s="140">
        <v>112488</v>
      </c>
      <c r="C200" s="41">
        <v>111248801</v>
      </c>
      <c r="D200" s="41" t="s">
        <v>69</v>
      </c>
      <c r="E200" s="41" t="s">
        <v>70</v>
      </c>
      <c r="F200" s="41" t="s">
        <v>71</v>
      </c>
      <c r="G200" s="41" t="s">
        <v>137</v>
      </c>
      <c r="H200" s="141" t="s">
        <v>375</v>
      </c>
      <c r="I200" s="144" t="s">
        <v>18</v>
      </c>
      <c r="J200" s="145" t="s">
        <v>328</v>
      </c>
      <c r="K200" s="131" t="s">
        <v>481</v>
      </c>
      <c r="L200" s="137" t="s">
        <v>482</v>
      </c>
      <c r="N200" s="24">
        <v>45624</v>
      </c>
    </row>
    <row r="201" ht="51.75">
      <c r="A201" s="47"/>
      <c r="B201" s="140">
        <v>112488</v>
      </c>
      <c r="C201" s="41">
        <v>111248803</v>
      </c>
      <c r="D201" s="41" t="s">
        <v>69</v>
      </c>
      <c r="E201" s="41" t="s">
        <v>70</v>
      </c>
      <c r="F201" s="41" t="s">
        <v>71</v>
      </c>
      <c r="G201" s="41" t="s">
        <v>137</v>
      </c>
      <c r="H201" s="141" t="s">
        <v>375</v>
      </c>
      <c r="I201" s="144" t="s">
        <v>21</v>
      </c>
      <c r="J201" s="145" t="s">
        <v>328</v>
      </c>
      <c r="K201" s="131" t="s">
        <v>481</v>
      </c>
      <c r="L201" s="137" t="s">
        <v>483</v>
      </c>
      <c r="N201" s="24">
        <v>45624</v>
      </c>
    </row>
    <row r="202" ht="34.5">
      <c r="A202" s="48"/>
      <c r="B202" s="140">
        <v>112488</v>
      </c>
      <c r="C202" s="41">
        <v>111248809</v>
      </c>
      <c r="D202" s="41" t="s">
        <v>69</v>
      </c>
      <c r="E202" s="41" t="s">
        <v>70</v>
      </c>
      <c r="F202" s="41" t="s">
        <v>71</v>
      </c>
      <c r="G202" s="41" t="s">
        <v>137</v>
      </c>
      <c r="H202" s="141" t="s">
        <v>375</v>
      </c>
      <c r="I202" s="144" t="s">
        <v>20</v>
      </c>
      <c r="J202" s="145" t="s">
        <v>328</v>
      </c>
      <c r="K202" s="131" t="s">
        <v>481</v>
      </c>
      <c r="L202" s="57" t="s">
        <v>427</v>
      </c>
      <c r="N202" s="24">
        <v>45624</v>
      </c>
    </row>
    <row r="203" ht="17.25">
      <c r="A203" s="45">
        <v>96</v>
      </c>
      <c r="B203" s="140">
        <v>112487</v>
      </c>
      <c r="C203" s="41">
        <v>111248701</v>
      </c>
      <c r="D203" s="41" t="s">
        <v>69</v>
      </c>
      <c r="E203" s="41" t="s">
        <v>70</v>
      </c>
      <c r="F203" s="41" t="s">
        <v>71</v>
      </c>
      <c r="G203" s="41" t="s">
        <v>137</v>
      </c>
      <c r="H203" s="141" t="s">
        <v>305</v>
      </c>
      <c r="I203" s="144" t="s">
        <v>18</v>
      </c>
      <c r="J203" s="145" t="s">
        <v>328</v>
      </c>
      <c r="K203" s="146" t="s">
        <v>481</v>
      </c>
      <c r="L203" s="57" t="s">
        <v>482</v>
      </c>
      <c r="N203" s="24">
        <v>45624</v>
      </c>
    </row>
    <row r="204" ht="51.75">
      <c r="A204" s="47"/>
      <c r="B204" s="140">
        <v>112487</v>
      </c>
      <c r="C204" s="41">
        <v>111248703</v>
      </c>
      <c r="D204" s="41" t="s">
        <v>69</v>
      </c>
      <c r="E204" s="41" t="s">
        <v>70</v>
      </c>
      <c r="F204" s="41" t="s">
        <v>71</v>
      </c>
      <c r="G204" s="41" t="s">
        <v>137</v>
      </c>
      <c r="H204" s="141" t="s">
        <v>305</v>
      </c>
      <c r="I204" s="144" t="s">
        <v>21</v>
      </c>
      <c r="J204" s="145" t="s">
        <v>328</v>
      </c>
      <c r="K204" s="146" t="s">
        <v>481</v>
      </c>
      <c r="L204" s="57" t="s">
        <v>483</v>
      </c>
      <c r="N204" s="24">
        <v>45624</v>
      </c>
    </row>
    <row r="205" ht="34.5">
      <c r="A205" s="48"/>
      <c r="B205" s="140">
        <v>112487</v>
      </c>
      <c r="C205" s="41">
        <v>111248709</v>
      </c>
      <c r="D205" s="41" t="s">
        <v>69</v>
      </c>
      <c r="E205" s="41" t="s">
        <v>70</v>
      </c>
      <c r="F205" s="41" t="s">
        <v>71</v>
      </c>
      <c r="G205" s="41" t="s">
        <v>137</v>
      </c>
      <c r="H205" s="141" t="s">
        <v>305</v>
      </c>
      <c r="I205" s="144" t="s">
        <v>20</v>
      </c>
      <c r="J205" s="145" t="s">
        <v>328</v>
      </c>
      <c r="K205" s="146" t="s">
        <v>481</v>
      </c>
      <c r="L205" s="57" t="s">
        <v>427</v>
      </c>
      <c r="N205" s="24">
        <v>45624</v>
      </c>
    </row>
    <row r="206" ht="17.25">
      <c r="A206" s="45">
        <v>97</v>
      </c>
      <c r="B206" s="140">
        <v>112486</v>
      </c>
      <c r="C206" s="41">
        <v>111248601</v>
      </c>
      <c r="D206" s="41" t="s">
        <v>69</v>
      </c>
      <c r="E206" s="41" t="s">
        <v>70</v>
      </c>
      <c r="F206" s="41" t="s">
        <v>71</v>
      </c>
      <c r="G206" s="41" t="s">
        <v>137</v>
      </c>
      <c r="H206" s="141" t="s">
        <v>411</v>
      </c>
      <c r="I206" s="144" t="s">
        <v>18</v>
      </c>
      <c r="J206" s="131">
        <v>2025</v>
      </c>
      <c r="K206" s="146" t="s">
        <v>481</v>
      </c>
      <c r="L206" s="57" t="s">
        <v>482</v>
      </c>
      <c r="N206" s="24">
        <v>45624</v>
      </c>
    </row>
    <row r="207" ht="51.75">
      <c r="A207" s="47"/>
      <c r="B207" s="140">
        <v>112486</v>
      </c>
      <c r="C207" s="41">
        <v>111248603</v>
      </c>
      <c r="D207" s="41" t="s">
        <v>69</v>
      </c>
      <c r="E207" s="41" t="s">
        <v>70</v>
      </c>
      <c r="F207" s="41" t="s">
        <v>71</v>
      </c>
      <c r="G207" s="41" t="s">
        <v>137</v>
      </c>
      <c r="H207" s="141" t="s">
        <v>411</v>
      </c>
      <c r="I207" s="144" t="s">
        <v>21</v>
      </c>
      <c r="J207" s="131">
        <v>2025</v>
      </c>
      <c r="K207" s="146" t="s">
        <v>481</v>
      </c>
      <c r="L207" s="57" t="s">
        <v>483</v>
      </c>
      <c r="N207" s="24">
        <v>45624</v>
      </c>
    </row>
    <row r="208" ht="34.5">
      <c r="A208" s="48"/>
      <c r="B208" s="140">
        <v>112486</v>
      </c>
      <c r="C208" s="41">
        <v>111248609</v>
      </c>
      <c r="D208" s="41" t="s">
        <v>69</v>
      </c>
      <c r="E208" s="41" t="s">
        <v>70</v>
      </c>
      <c r="F208" s="41" t="s">
        <v>71</v>
      </c>
      <c r="G208" s="41" t="s">
        <v>137</v>
      </c>
      <c r="H208" s="141" t="s">
        <v>411</v>
      </c>
      <c r="I208" s="144" t="s">
        <v>20</v>
      </c>
      <c r="J208" s="131">
        <v>2025</v>
      </c>
      <c r="K208" s="146" t="s">
        <v>481</v>
      </c>
      <c r="L208" s="57" t="s">
        <v>427</v>
      </c>
      <c r="N208" s="24">
        <v>45624</v>
      </c>
    </row>
    <row r="209" ht="17.25">
      <c r="A209" s="45">
        <v>98</v>
      </c>
      <c r="B209" s="140">
        <v>106057</v>
      </c>
      <c r="C209" s="41">
        <v>110605701</v>
      </c>
      <c r="D209" s="41" t="s">
        <v>69</v>
      </c>
      <c r="E209" s="41" t="s">
        <v>70</v>
      </c>
      <c r="F209" s="41" t="s">
        <v>71</v>
      </c>
      <c r="G209" s="41" t="s">
        <v>174</v>
      </c>
      <c r="H209" s="141" t="s">
        <v>484</v>
      </c>
      <c r="I209" s="144" t="s">
        <v>18</v>
      </c>
      <c r="J209" s="145" t="s">
        <v>328</v>
      </c>
      <c r="K209" s="131">
        <v>2028</v>
      </c>
      <c r="L209" s="57" t="s">
        <v>412</v>
      </c>
      <c r="M209" s="25"/>
      <c r="N209" s="24">
        <v>45629</v>
      </c>
    </row>
    <row r="210" ht="51.75">
      <c r="A210" s="47"/>
      <c r="B210" s="140">
        <v>106057</v>
      </c>
      <c r="C210" s="41">
        <v>110605703</v>
      </c>
      <c r="D210" s="41" t="s">
        <v>69</v>
      </c>
      <c r="E210" s="41" t="s">
        <v>70</v>
      </c>
      <c r="F210" s="41" t="s">
        <v>71</v>
      </c>
      <c r="G210" s="41" t="s">
        <v>174</v>
      </c>
      <c r="H210" s="141" t="s">
        <v>484</v>
      </c>
      <c r="I210" s="144" t="s">
        <v>21</v>
      </c>
      <c r="J210" s="145" t="s">
        <v>328</v>
      </c>
      <c r="K210" s="131">
        <v>2028</v>
      </c>
      <c r="L210" s="57" t="s">
        <v>485</v>
      </c>
      <c r="M210" s="25"/>
      <c r="N210" s="24">
        <v>45629</v>
      </c>
    </row>
    <row r="211" ht="34.5">
      <c r="A211" s="48"/>
      <c r="B211" s="140">
        <v>106057</v>
      </c>
      <c r="C211" s="41">
        <v>110605709</v>
      </c>
      <c r="D211" s="41" t="s">
        <v>69</v>
      </c>
      <c r="E211" s="41" t="s">
        <v>70</v>
      </c>
      <c r="F211" s="41" t="s">
        <v>71</v>
      </c>
      <c r="G211" s="41" t="s">
        <v>174</v>
      </c>
      <c r="H211" s="141" t="s">
        <v>484</v>
      </c>
      <c r="I211" s="144" t="s">
        <v>20</v>
      </c>
      <c r="J211" s="145" t="s">
        <v>328</v>
      </c>
      <c r="K211" s="57">
        <v>2028</v>
      </c>
      <c r="L211" s="57" t="s">
        <v>152</v>
      </c>
      <c r="M211" s="25"/>
      <c r="N211" s="24">
        <v>45629</v>
      </c>
    </row>
    <row r="212" ht="51.75">
      <c r="A212" s="60">
        <v>99</v>
      </c>
      <c r="B212" s="147">
        <v>104749</v>
      </c>
      <c r="C212" s="41">
        <v>110474903</v>
      </c>
      <c r="D212" s="41" t="s">
        <v>69</v>
      </c>
      <c r="E212" s="41" t="s">
        <v>70</v>
      </c>
      <c r="F212" s="41" t="s">
        <v>71</v>
      </c>
      <c r="G212" s="41" t="s">
        <v>369</v>
      </c>
      <c r="H212" s="141" t="s">
        <v>486</v>
      </c>
      <c r="I212" s="148" t="s">
        <v>21</v>
      </c>
      <c r="J212" s="149" t="s">
        <v>328</v>
      </c>
      <c r="K212" s="150">
        <v>2028</v>
      </c>
      <c r="L212" s="57" t="s">
        <v>485</v>
      </c>
      <c r="M212" s="25"/>
      <c r="N212" s="24">
        <v>45629</v>
      </c>
    </row>
    <row r="213" ht="17.25">
      <c r="A213" s="60">
        <v>100</v>
      </c>
      <c r="B213" s="151" t="s">
        <v>487</v>
      </c>
      <c r="C213" s="140">
        <v>110339301</v>
      </c>
      <c r="D213" s="41" t="s">
        <v>69</v>
      </c>
      <c r="E213" s="41" t="s">
        <v>70</v>
      </c>
      <c r="F213" s="41" t="s">
        <v>71</v>
      </c>
      <c r="G213" s="41" t="s">
        <v>488</v>
      </c>
      <c r="H213" s="141" t="s">
        <v>489</v>
      </c>
      <c r="I213" s="107" t="s">
        <v>18</v>
      </c>
      <c r="J213" s="149" t="s">
        <v>328</v>
      </c>
      <c r="K213" s="108">
        <v>2030</v>
      </c>
      <c r="L213" s="57" t="s">
        <v>480</v>
      </c>
      <c r="N213" s="24">
        <v>45635</v>
      </c>
    </row>
    <row r="214" ht="51.75">
      <c r="A214" s="60"/>
      <c r="B214" s="151" t="s">
        <v>487</v>
      </c>
      <c r="C214" s="140">
        <v>110339303</v>
      </c>
      <c r="D214" s="41" t="s">
        <v>69</v>
      </c>
      <c r="E214" s="41" t="s">
        <v>70</v>
      </c>
      <c r="F214" s="41" t="s">
        <v>71</v>
      </c>
      <c r="G214" s="41" t="s">
        <v>488</v>
      </c>
      <c r="H214" s="141" t="s">
        <v>489</v>
      </c>
      <c r="I214" s="115" t="s">
        <v>21</v>
      </c>
      <c r="J214" s="149" t="s">
        <v>328</v>
      </c>
      <c r="K214" s="117">
        <v>2030</v>
      </c>
      <c r="L214" s="57" t="s">
        <v>352</v>
      </c>
      <c r="N214" s="24">
        <v>45635</v>
      </c>
    </row>
    <row r="215" ht="34.5">
      <c r="A215" s="60"/>
      <c r="B215" s="151" t="s">
        <v>487</v>
      </c>
      <c r="C215" s="140">
        <v>110339309</v>
      </c>
      <c r="D215" s="41" t="s">
        <v>69</v>
      </c>
      <c r="E215" s="41" t="s">
        <v>70</v>
      </c>
      <c r="F215" s="41" t="s">
        <v>71</v>
      </c>
      <c r="G215" s="41" t="s">
        <v>488</v>
      </c>
      <c r="H215" s="141" t="s">
        <v>489</v>
      </c>
      <c r="I215" s="115" t="s">
        <v>20</v>
      </c>
      <c r="J215" s="149" t="s">
        <v>328</v>
      </c>
      <c r="K215" s="117">
        <v>2030</v>
      </c>
      <c r="L215" s="57" t="s">
        <v>351</v>
      </c>
      <c r="N215" s="24">
        <v>45635</v>
      </c>
    </row>
    <row r="216" ht="17.25">
      <c r="A216" s="60"/>
      <c r="B216" s="151" t="s">
        <v>487</v>
      </c>
      <c r="C216" s="140">
        <v>110339302</v>
      </c>
      <c r="D216" s="41" t="s">
        <v>69</v>
      </c>
      <c r="E216" s="41" t="s">
        <v>70</v>
      </c>
      <c r="F216" s="41" t="s">
        <v>71</v>
      </c>
      <c r="G216" s="41" t="s">
        <v>488</v>
      </c>
      <c r="H216" s="141" t="s">
        <v>489</v>
      </c>
      <c r="I216" s="115" t="s">
        <v>25</v>
      </c>
      <c r="J216" s="116" t="s">
        <v>250</v>
      </c>
      <c r="K216" s="108">
        <v>2030</v>
      </c>
      <c r="L216" s="57" t="s">
        <v>443</v>
      </c>
      <c r="N216" s="24">
        <v>45635</v>
      </c>
    </row>
    <row r="217" ht="34.5">
      <c r="A217" s="60"/>
      <c r="B217" s="151" t="s">
        <v>487</v>
      </c>
      <c r="C217" s="140">
        <v>110339304</v>
      </c>
      <c r="D217" s="41" t="s">
        <v>69</v>
      </c>
      <c r="E217" s="41" t="s">
        <v>70</v>
      </c>
      <c r="F217" s="41" t="s">
        <v>71</v>
      </c>
      <c r="G217" s="41" t="s">
        <v>488</v>
      </c>
      <c r="H217" s="141" t="s">
        <v>489</v>
      </c>
      <c r="I217" s="115" t="s">
        <v>29</v>
      </c>
      <c r="J217" s="116" t="s">
        <v>250</v>
      </c>
      <c r="K217" s="108">
        <v>2030</v>
      </c>
      <c r="L217" s="57" t="s">
        <v>490</v>
      </c>
      <c r="N217" s="24">
        <v>45635</v>
      </c>
    </row>
    <row r="218" ht="34.5">
      <c r="A218" s="60"/>
      <c r="B218" s="151" t="s">
        <v>487</v>
      </c>
      <c r="C218" s="140">
        <v>110339305</v>
      </c>
      <c r="D218" s="41" t="s">
        <v>69</v>
      </c>
      <c r="E218" s="41" t="s">
        <v>70</v>
      </c>
      <c r="F218" s="41" t="s">
        <v>71</v>
      </c>
      <c r="G218" s="41" t="s">
        <v>488</v>
      </c>
      <c r="H218" s="141" t="s">
        <v>489</v>
      </c>
      <c r="I218" s="115" t="s">
        <v>24</v>
      </c>
      <c r="J218" s="116" t="s">
        <v>250</v>
      </c>
      <c r="K218" s="108">
        <v>2030</v>
      </c>
      <c r="L218" s="57" t="s">
        <v>393</v>
      </c>
      <c r="N218" s="24">
        <v>45635</v>
      </c>
    </row>
    <row r="219" ht="34.5">
      <c r="A219" s="60"/>
      <c r="B219" s="151" t="s">
        <v>487</v>
      </c>
      <c r="C219" s="140">
        <v>110339306</v>
      </c>
      <c r="D219" s="41" t="s">
        <v>69</v>
      </c>
      <c r="E219" s="41" t="s">
        <v>70</v>
      </c>
      <c r="F219" s="41" t="s">
        <v>71</v>
      </c>
      <c r="G219" s="41" t="s">
        <v>488</v>
      </c>
      <c r="H219" s="141" t="s">
        <v>489</v>
      </c>
      <c r="I219" s="115" t="s">
        <v>22</v>
      </c>
      <c r="J219" s="116" t="s">
        <v>250</v>
      </c>
      <c r="K219" s="117">
        <v>2030</v>
      </c>
      <c r="L219" s="57" t="s">
        <v>394</v>
      </c>
      <c r="N219" s="24">
        <v>45635</v>
      </c>
    </row>
    <row r="220" ht="34.5">
      <c r="A220" s="60"/>
      <c r="B220" s="151" t="s">
        <v>487</v>
      </c>
      <c r="C220" s="147">
        <v>110339307</v>
      </c>
      <c r="D220" s="152" t="s">
        <v>69</v>
      </c>
      <c r="E220" s="152" t="s">
        <v>70</v>
      </c>
      <c r="F220" s="152" t="s">
        <v>71</v>
      </c>
      <c r="G220" s="152" t="s">
        <v>488</v>
      </c>
      <c r="H220" s="153" t="s">
        <v>489</v>
      </c>
      <c r="I220" s="112" t="s">
        <v>23</v>
      </c>
      <c r="J220" s="116" t="s">
        <v>250</v>
      </c>
      <c r="K220" s="154">
        <v>2030</v>
      </c>
      <c r="L220" s="57" t="s">
        <v>395</v>
      </c>
      <c r="N220" s="24">
        <v>45635</v>
      </c>
    </row>
    <row r="221" ht="34.5">
      <c r="A221" s="60">
        <v>101</v>
      </c>
      <c r="B221" s="151" t="s">
        <v>491</v>
      </c>
      <c r="C221" s="151">
        <v>110693809</v>
      </c>
      <c r="D221" s="151" t="s">
        <v>69</v>
      </c>
      <c r="E221" s="151" t="s">
        <v>70</v>
      </c>
      <c r="F221" s="151" t="s">
        <v>71</v>
      </c>
      <c r="G221" s="151" t="s">
        <v>492</v>
      </c>
      <c r="H221" s="155" t="s">
        <v>411</v>
      </c>
      <c r="I221" s="84" t="s">
        <v>20</v>
      </c>
      <c r="J221" s="131">
        <v>2022</v>
      </c>
      <c r="K221" s="156">
        <v>2025</v>
      </c>
      <c r="L221" s="57" t="s">
        <v>493</v>
      </c>
      <c r="N221" s="24">
        <v>45635</v>
      </c>
    </row>
    <row r="222" ht="34.5">
      <c r="A222" s="60">
        <v>102</v>
      </c>
      <c r="B222" s="151">
        <v>104361</v>
      </c>
      <c r="C222" s="151">
        <v>110436108</v>
      </c>
      <c r="D222" s="151" t="s">
        <v>69</v>
      </c>
      <c r="E222" s="151" t="s">
        <v>70</v>
      </c>
      <c r="F222" s="151" t="s">
        <v>71</v>
      </c>
      <c r="G222" s="151" t="s">
        <v>401</v>
      </c>
      <c r="H222" s="155" t="s">
        <v>366</v>
      </c>
      <c r="I222" s="157" t="s">
        <v>270</v>
      </c>
      <c r="J222" s="158" t="s">
        <v>328</v>
      </c>
      <c r="K222" s="159">
        <v>2029</v>
      </c>
      <c r="L222" s="57" t="s">
        <v>494</v>
      </c>
      <c r="N222" s="24">
        <v>45635</v>
      </c>
    </row>
    <row r="223" ht="17.25">
      <c r="A223" s="60">
        <v>103</v>
      </c>
      <c r="B223" s="151">
        <v>106752</v>
      </c>
      <c r="C223" s="151">
        <v>110675201</v>
      </c>
      <c r="D223" s="160" t="s">
        <v>69</v>
      </c>
      <c r="E223" s="160" t="s">
        <v>70</v>
      </c>
      <c r="F223" s="160" t="s">
        <v>71</v>
      </c>
      <c r="G223" s="160" t="s">
        <v>422</v>
      </c>
      <c r="H223" s="161" t="s">
        <v>245</v>
      </c>
      <c r="I223" s="162" t="s">
        <v>18</v>
      </c>
      <c r="J223" s="163">
        <v>2025</v>
      </c>
      <c r="K223" s="164">
        <v>2026</v>
      </c>
      <c r="L223" s="57" t="s">
        <v>304</v>
      </c>
      <c r="N223" s="24">
        <v>45637</v>
      </c>
    </row>
    <row r="224" ht="34.5">
      <c r="A224" s="60">
        <v>104</v>
      </c>
      <c r="B224" s="151" t="s">
        <v>495</v>
      </c>
      <c r="C224" s="151">
        <v>110282506</v>
      </c>
      <c r="D224" s="160" t="s">
        <v>69</v>
      </c>
      <c r="E224" s="160" t="s">
        <v>70</v>
      </c>
      <c r="F224" s="160" t="s">
        <v>71</v>
      </c>
      <c r="G224" s="160" t="s">
        <v>223</v>
      </c>
      <c r="H224" s="161" t="s">
        <v>184</v>
      </c>
      <c r="I224" s="162" t="s">
        <v>22</v>
      </c>
      <c r="J224" s="158">
        <v>2025</v>
      </c>
      <c r="K224" s="57">
        <v>2030</v>
      </c>
      <c r="L224" s="57" t="s">
        <v>394</v>
      </c>
      <c r="N224" s="24">
        <v>45669</v>
      </c>
    </row>
    <row r="225" ht="34.5">
      <c r="A225" s="60"/>
      <c r="B225" s="151" t="s">
        <v>495</v>
      </c>
      <c r="C225" s="151">
        <v>110282507</v>
      </c>
      <c r="D225" s="160" t="s">
        <v>69</v>
      </c>
      <c r="E225" s="160" t="s">
        <v>70</v>
      </c>
      <c r="F225" s="160" t="s">
        <v>71</v>
      </c>
      <c r="G225" s="160" t="s">
        <v>223</v>
      </c>
      <c r="H225" s="161" t="s">
        <v>184</v>
      </c>
      <c r="I225" s="162" t="s">
        <v>23</v>
      </c>
      <c r="J225" s="158">
        <v>2025</v>
      </c>
      <c r="K225" s="57">
        <v>2030</v>
      </c>
      <c r="L225" s="57" t="s">
        <v>395</v>
      </c>
      <c r="N225" s="24">
        <v>45669</v>
      </c>
    </row>
    <row r="226" ht="34.5">
      <c r="A226" s="60"/>
      <c r="B226" s="151" t="s">
        <v>495</v>
      </c>
      <c r="C226" s="151">
        <v>110282504</v>
      </c>
      <c r="D226" s="160" t="s">
        <v>69</v>
      </c>
      <c r="E226" s="160" t="s">
        <v>70</v>
      </c>
      <c r="F226" s="160" t="s">
        <v>71</v>
      </c>
      <c r="G226" s="160" t="s">
        <v>223</v>
      </c>
      <c r="H226" s="161" t="s">
        <v>184</v>
      </c>
      <c r="I226" s="162" t="s">
        <v>29</v>
      </c>
      <c r="J226" s="158">
        <v>2025</v>
      </c>
      <c r="K226" s="57">
        <v>2030</v>
      </c>
      <c r="L226" s="57" t="s">
        <v>490</v>
      </c>
      <c r="N226" s="24">
        <v>45669</v>
      </c>
    </row>
    <row r="227" ht="34.5">
      <c r="A227" s="60"/>
      <c r="B227" s="165" t="s">
        <v>495</v>
      </c>
      <c r="C227" s="165">
        <v>110282505</v>
      </c>
      <c r="D227" s="166" t="s">
        <v>69</v>
      </c>
      <c r="E227" s="166" t="s">
        <v>70</v>
      </c>
      <c r="F227" s="166" t="s">
        <v>71</v>
      </c>
      <c r="G227" s="166" t="s">
        <v>223</v>
      </c>
      <c r="H227" s="167" t="s">
        <v>184</v>
      </c>
      <c r="I227" s="168" t="s">
        <v>24</v>
      </c>
      <c r="J227" s="169">
        <v>2025</v>
      </c>
      <c r="K227" s="69">
        <v>2030</v>
      </c>
      <c r="L227" s="57" t="s">
        <v>393</v>
      </c>
      <c r="N227" s="24">
        <v>45669</v>
      </c>
    </row>
    <row r="228" ht="34.5">
      <c r="A228" s="170">
        <v>105</v>
      </c>
      <c r="B228" s="165" t="s">
        <v>496</v>
      </c>
      <c r="C228" s="165">
        <v>110338104</v>
      </c>
      <c r="D228" s="166" t="s">
        <v>69</v>
      </c>
      <c r="E228" s="166" t="s">
        <v>70</v>
      </c>
      <c r="F228" s="166" t="s">
        <v>71</v>
      </c>
      <c r="G228" s="166" t="s">
        <v>497</v>
      </c>
      <c r="H228" s="167" t="s">
        <v>129</v>
      </c>
      <c r="I228" s="168" t="s">
        <v>29</v>
      </c>
      <c r="J228" s="169">
        <v>2025</v>
      </c>
      <c r="K228" s="69">
        <v>2035</v>
      </c>
      <c r="L228" s="57" t="s">
        <v>498</v>
      </c>
      <c r="N228" s="24">
        <v>45675</v>
      </c>
    </row>
    <row r="229" ht="34.5">
      <c r="A229" s="60">
        <v>106</v>
      </c>
      <c r="B229" s="151" t="s">
        <v>499</v>
      </c>
      <c r="C229" s="151" t="s">
        <v>500</v>
      </c>
      <c r="D229" s="160" t="s">
        <v>69</v>
      </c>
      <c r="E229" s="160" t="s">
        <v>70</v>
      </c>
      <c r="F229" s="160" t="s">
        <v>71</v>
      </c>
      <c r="G229" s="160" t="s">
        <v>501</v>
      </c>
      <c r="H229" s="161" t="s">
        <v>112</v>
      </c>
      <c r="I229" s="57" t="s">
        <v>20</v>
      </c>
      <c r="J229" s="158">
        <v>2025</v>
      </c>
      <c r="K229" s="57">
        <v>2035</v>
      </c>
      <c r="L229" s="57" t="s">
        <v>502</v>
      </c>
      <c r="N229" s="24">
        <v>45675</v>
      </c>
    </row>
    <row r="230" ht="51.75">
      <c r="A230" s="60"/>
      <c r="B230" s="151" t="s">
        <v>499</v>
      </c>
      <c r="C230" s="151" t="s">
        <v>503</v>
      </c>
      <c r="D230" s="160" t="s">
        <v>69</v>
      </c>
      <c r="E230" s="160" t="s">
        <v>70</v>
      </c>
      <c r="F230" s="160" t="s">
        <v>71</v>
      </c>
      <c r="G230" s="160" t="s">
        <v>501</v>
      </c>
      <c r="H230" s="161" t="s">
        <v>112</v>
      </c>
      <c r="I230" s="171" t="s">
        <v>21</v>
      </c>
      <c r="J230" s="158">
        <v>2025</v>
      </c>
      <c r="K230" s="57">
        <v>2052</v>
      </c>
      <c r="L230" s="57" t="s">
        <v>504</v>
      </c>
      <c r="N230" s="24">
        <v>45675</v>
      </c>
    </row>
    <row r="231" ht="17.25">
      <c r="A231" s="60"/>
      <c r="B231" s="151" t="s">
        <v>499</v>
      </c>
      <c r="C231" s="151" t="s">
        <v>505</v>
      </c>
      <c r="D231" s="160" t="s">
        <v>69</v>
      </c>
      <c r="E231" s="160" t="s">
        <v>70</v>
      </c>
      <c r="F231" s="160" t="s">
        <v>71</v>
      </c>
      <c r="G231" s="160" t="s">
        <v>501</v>
      </c>
      <c r="H231" s="161" t="s">
        <v>112</v>
      </c>
      <c r="I231" s="57" t="s">
        <v>18</v>
      </c>
      <c r="J231" s="158">
        <v>2025</v>
      </c>
      <c r="K231" s="171">
        <v>2052</v>
      </c>
      <c r="L231" s="57" t="s">
        <v>506</v>
      </c>
      <c r="N231" s="24">
        <v>45675</v>
      </c>
    </row>
    <row r="232" ht="34.5">
      <c r="A232" s="60"/>
      <c r="B232" s="151" t="s">
        <v>499</v>
      </c>
      <c r="C232" s="151" t="s">
        <v>507</v>
      </c>
      <c r="D232" s="160" t="s">
        <v>69</v>
      </c>
      <c r="E232" s="160" t="s">
        <v>70</v>
      </c>
      <c r="F232" s="160" t="s">
        <v>71</v>
      </c>
      <c r="G232" s="160" t="s">
        <v>501</v>
      </c>
      <c r="H232" s="161" t="s">
        <v>112</v>
      </c>
      <c r="I232" s="171" t="s">
        <v>22</v>
      </c>
      <c r="J232" s="158" t="s">
        <v>250</v>
      </c>
      <c r="K232" s="57">
        <v>2052</v>
      </c>
      <c r="L232" s="57" t="s">
        <v>508</v>
      </c>
      <c r="N232" s="24">
        <v>45675</v>
      </c>
    </row>
    <row r="233" ht="34.5">
      <c r="A233" s="60"/>
      <c r="B233" s="151" t="s">
        <v>499</v>
      </c>
      <c r="C233" s="151" t="s">
        <v>509</v>
      </c>
      <c r="D233" s="160" t="s">
        <v>69</v>
      </c>
      <c r="E233" s="160" t="s">
        <v>70</v>
      </c>
      <c r="F233" s="160" t="s">
        <v>71</v>
      </c>
      <c r="G233" s="160" t="s">
        <v>501</v>
      </c>
      <c r="H233" s="161" t="s">
        <v>112</v>
      </c>
      <c r="I233" s="57" t="s">
        <v>23</v>
      </c>
      <c r="J233" s="158" t="s">
        <v>250</v>
      </c>
      <c r="K233" s="171">
        <v>2052</v>
      </c>
      <c r="L233" s="57" t="s">
        <v>510</v>
      </c>
      <c r="N233" s="24">
        <v>45675</v>
      </c>
    </row>
    <row r="234" ht="34.5">
      <c r="A234" s="60"/>
      <c r="B234" s="151" t="s">
        <v>499</v>
      </c>
      <c r="C234" s="151" t="s">
        <v>511</v>
      </c>
      <c r="D234" s="160" t="s">
        <v>69</v>
      </c>
      <c r="E234" s="160" t="s">
        <v>70</v>
      </c>
      <c r="F234" s="160" t="s">
        <v>71</v>
      </c>
      <c r="G234" s="160" t="s">
        <v>501</v>
      </c>
      <c r="H234" s="161" t="s">
        <v>112</v>
      </c>
      <c r="I234" s="171" t="s">
        <v>29</v>
      </c>
      <c r="J234" s="158" t="s">
        <v>250</v>
      </c>
      <c r="K234" s="57">
        <v>2052</v>
      </c>
      <c r="L234" s="57" t="s">
        <v>512</v>
      </c>
      <c r="N234" s="24">
        <v>45675</v>
      </c>
    </row>
    <row r="235" ht="34.5">
      <c r="A235" s="60"/>
      <c r="B235" s="151" t="s">
        <v>499</v>
      </c>
      <c r="C235" s="151" t="s">
        <v>513</v>
      </c>
      <c r="D235" s="160" t="s">
        <v>69</v>
      </c>
      <c r="E235" s="160" t="s">
        <v>70</v>
      </c>
      <c r="F235" s="160" t="s">
        <v>71</v>
      </c>
      <c r="G235" s="160" t="s">
        <v>501</v>
      </c>
      <c r="H235" s="161" t="s">
        <v>112</v>
      </c>
      <c r="I235" s="57" t="s">
        <v>24</v>
      </c>
      <c r="J235" s="158" t="s">
        <v>250</v>
      </c>
      <c r="K235" s="171">
        <v>2052</v>
      </c>
      <c r="L235" s="57" t="s">
        <v>514</v>
      </c>
      <c r="N235" s="24">
        <v>45675</v>
      </c>
    </row>
    <row r="236" ht="17.25">
      <c r="A236" s="60"/>
      <c r="B236" s="165" t="s">
        <v>499</v>
      </c>
      <c r="C236" s="165" t="s">
        <v>515</v>
      </c>
      <c r="D236" s="166" t="s">
        <v>69</v>
      </c>
      <c r="E236" s="166" t="s">
        <v>70</v>
      </c>
      <c r="F236" s="166" t="s">
        <v>71</v>
      </c>
      <c r="G236" s="166" t="s">
        <v>501</v>
      </c>
      <c r="H236" s="167" t="s">
        <v>112</v>
      </c>
      <c r="I236" s="69" t="s">
        <v>25</v>
      </c>
      <c r="J236" s="169" t="s">
        <v>250</v>
      </c>
      <c r="K236" s="69">
        <v>2052</v>
      </c>
      <c r="L236" s="57" t="s">
        <v>516</v>
      </c>
      <c r="N236" s="24">
        <v>45675</v>
      </c>
    </row>
    <row r="237" ht="34.5">
      <c r="A237" s="60">
        <v>107</v>
      </c>
      <c r="B237" s="151" t="s">
        <v>517</v>
      </c>
      <c r="C237" s="151">
        <v>110504609</v>
      </c>
      <c r="D237" s="160" t="s">
        <v>69</v>
      </c>
      <c r="E237" s="160" t="s">
        <v>70</v>
      </c>
      <c r="F237" s="160" t="s">
        <v>71</v>
      </c>
      <c r="G237" s="160" t="s">
        <v>518</v>
      </c>
      <c r="H237" s="161" t="s">
        <v>519</v>
      </c>
      <c r="I237" s="57" t="s">
        <v>20</v>
      </c>
      <c r="J237" s="158">
        <v>2025</v>
      </c>
      <c r="K237" s="57">
        <v>2028</v>
      </c>
      <c r="L237" s="57" t="s">
        <v>152</v>
      </c>
      <c r="N237" s="24">
        <v>45675</v>
      </c>
    </row>
    <row r="238" ht="51.75">
      <c r="A238" s="60"/>
      <c r="B238" s="165" t="s">
        <v>517</v>
      </c>
      <c r="C238" s="165">
        <v>110504603</v>
      </c>
      <c r="D238" s="166" t="s">
        <v>69</v>
      </c>
      <c r="E238" s="166" t="s">
        <v>70</v>
      </c>
      <c r="F238" s="166" t="s">
        <v>71</v>
      </c>
      <c r="G238" s="166" t="s">
        <v>518</v>
      </c>
      <c r="H238" s="167" t="s">
        <v>519</v>
      </c>
      <c r="I238" s="69" t="s">
        <v>21</v>
      </c>
      <c r="J238" s="169">
        <v>2025</v>
      </c>
      <c r="K238" s="69">
        <v>2030</v>
      </c>
      <c r="L238" s="57" t="s">
        <v>352</v>
      </c>
      <c r="N238" s="24">
        <v>45675</v>
      </c>
    </row>
    <row r="239" ht="34.5">
      <c r="A239" s="172">
        <v>108</v>
      </c>
      <c r="B239" s="151" t="s">
        <v>520</v>
      </c>
      <c r="C239" s="151" t="s">
        <v>521</v>
      </c>
      <c r="D239" s="160" t="s">
        <v>69</v>
      </c>
      <c r="E239" s="160" t="s">
        <v>70</v>
      </c>
      <c r="F239" s="160" t="s">
        <v>71</v>
      </c>
      <c r="G239" s="160" t="s">
        <v>174</v>
      </c>
      <c r="H239" s="161" t="s">
        <v>522</v>
      </c>
      <c r="I239" s="57" t="s">
        <v>20</v>
      </c>
      <c r="J239" s="158">
        <v>2025</v>
      </c>
      <c r="K239" s="57">
        <v>2035</v>
      </c>
      <c r="L239" s="57" t="s">
        <v>502</v>
      </c>
      <c r="N239" s="24">
        <v>45700</v>
      </c>
    </row>
    <row r="240" ht="51.75">
      <c r="A240" s="172"/>
      <c r="B240" s="151" t="s">
        <v>520</v>
      </c>
      <c r="C240" s="151" t="s">
        <v>523</v>
      </c>
      <c r="D240" s="160" t="s">
        <v>69</v>
      </c>
      <c r="E240" s="160" t="s">
        <v>70</v>
      </c>
      <c r="F240" s="160" t="s">
        <v>71</v>
      </c>
      <c r="G240" s="160" t="s">
        <v>174</v>
      </c>
      <c r="H240" s="161" t="s">
        <v>522</v>
      </c>
      <c r="I240" s="57" t="s">
        <v>21</v>
      </c>
      <c r="J240" s="158">
        <v>2025</v>
      </c>
      <c r="K240" s="57">
        <v>2030</v>
      </c>
      <c r="L240" s="57" t="s">
        <v>352</v>
      </c>
      <c r="N240" s="24">
        <v>45700</v>
      </c>
    </row>
    <row r="241" ht="17.25">
      <c r="A241" s="172"/>
      <c r="B241" s="165" t="s">
        <v>520</v>
      </c>
      <c r="C241" s="165" t="s">
        <v>524</v>
      </c>
      <c r="D241" s="166" t="s">
        <v>69</v>
      </c>
      <c r="E241" s="166" t="s">
        <v>70</v>
      </c>
      <c r="F241" s="166" t="s">
        <v>71</v>
      </c>
      <c r="G241" s="166" t="s">
        <v>174</v>
      </c>
      <c r="H241" s="167" t="s">
        <v>522</v>
      </c>
      <c r="I241" s="69" t="s">
        <v>18</v>
      </c>
      <c r="J241" s="169">
        <v>2025</v>
      </c>
      <c r="K241" s="69">
        <v>2027</v>
      </c>
      <c r="L241" s="57" t="s">
        <v>257</v>
      </c>
      <c r="N241" s="24">
        <v>45700</v>
      </c>
    </row>
    <row r="242" ht="34.5">
      <c r="A242" s="172">
        <v>109</v>
      </c>
      <c r="B242" s="151" t="s">
        <v>525</v>
      </c>
      <c r="C242" s="151" t="s">
        <v>526</v>
      </c>
      <c r="D242" s="160" t="s">
        <v>69</v>
      </c>
      <c r="E242" s="160" t="s">
        <v>70</v>
      </c>
      <c r="F242" s="160" t="s">
        <v>71</v>
      </c>
      <c r="G242" s="160" t="s">
        <v>527</v>
      </c>
      <c r="H242" s="161" t="s">
        <v>528</v>
      </c>
      <c r="I242" s="57" t="s">
        <v>20</v>
      </c>
      <c r="J242" s="158">
        <v>2025</v>
      </c>
      <c r="K242" s="57">
        <v>2030</v>
      </c>
      <c r="L242" s="57" t="s">
        <v>351</v>
      </c>
      <c r="N242" s="24">
        <v>45700</v>
      </c>
    </row>
    <row r="243" ht="17.25">
      <c r="A243" s="172"/>
      <c r="B243" s="151" t="s">
        <v>525</v>
      </c>
      <c r="C243" s="151" t="s">
        <v>529</v>
      </c>
      <c r="D243" s="160" t="s">
        <v>69</v>
      </c>
      <c r="E243" s="160" t="s">
        <v>70</v>
      </c>
      <c r="F243" s="160" t="s">
        <v>71</v>
      </c>
      <c r="G243" s="160" t="s">
        <v>527</v>
      </c>
      <c r="H243" s="161" t="s">
        <v>528</v>
      </c>
      <c r="I243" s="57" t="s">
        <v>18</v>
      </c>
      <c r="J243" s="158">
        <v>2025</v>
      </c>
      <c r="K243" s="57">
        <v>2035</v>
      </c>
      <c r="L243" s="57" t="s">
        <v>353</v>
      </c>
      <c r="N243" s="24">
        <v>45700</v>
      </c>
    </row>
    <row r="244" ht="17.25">
      <c r="A244" s="172"/>
      <c r="B244" s="165" t="s">
        <v>525</v>
      </c>
      <c r="C244" s="165" t="s">
        <v>530</v>
      </c>
      <c r="D244" s="166" t="s">
        <v>69</v>
      </c>
      <c r="E244" s="166" t="s">
        <v>70</v>
      </c>
      <c r="F244" s="166" t="s">
        <v>71</v>
      </c>
      <c r="G244" s="166" t="s">
        <v>527</v>
      </c>
      <c r="H244" s="167" t="s">
        <v>528</v>
      </c>
      <c r="I244" s="69" t="s">
        <v>25</v>
      </c>
      <c r="J244" s="169" t="s">
        <v>250</v>
      </c>
      <c r="K244" s="69">
        <v>2048</v>
      </c>
      <c r="L244" s="57" t="s">
        <v>531</v>
      </c>
      <c r="N244" s="24">
        <v>45700</v>
      </c>
    </row>
    <row r="245" ht="34.5">
      <c r="A245" s="173">
        <v>110</v>
      </c>
      <c r="B245" s="151" t="s">
        <v>532</v>
      </c>
      <c r="C245" s="151" t="s">
        <v>533</v>
      </c>
      <c r="D245" s="160" t="s">
        <v>69</v>
      </c>
      <c r="E245" s="160" t="s">
        <v>70</v>
      </c>
      <c r="F245" s="160" t="s">
        <v>71</v>
      </c>
      <c r="G245" s="160" t="s">
        <v>240</v>
      </c>
      <c r="H245" s="161" t="s">
        <v>534</v>
      </c>
      <c r="I245" s="57" t="s">
        <v>20</v>
      </c>
      <c r="J245" s="158">
        <v>2025</v>
      </c>
      <c r="K245" s="57">
        <v>2031</v>
      </c>
      <c r="L245" s="57" t="s">
        <v>332</v>
      </c>
      <c r="N245" s="24">
        <v>45700</v>
      </c>
    </row>
    <row r="246" ht="51.75">
      <c r="A246" s="174"/>
      <c r="B246" s="151" t="s">
        <v>532</v>
      </c>
      <c r="C246" s="151" t="s">
        <v>535</v>
      </c>
      <c r="D246" s="160" t="s">
        <v>69</v>
      </c>
      <c r="E246" s="160" t="s">
        <v>70</v>
      </c>
      <c r="F246" s="160" t="s">
        <v>71</v>
      </c>
      <c r="G246" s="160" t="s">
        <v>240</v>
      </c>
      <c r="H246" s="161" t="s">
        <v>534</v>
      </c>
      <c r="I246" s="57" t="s">
        <v>21</v>
      </c>
      <c r="J246" s="158">
        <v>2025</v>
      </c>
      <c r="K246" s="57">
        <v>2036</v>
      </c>
      <c r="L246" s="57" t="s">
        <v>536</v>
      </c>
      <c r="N246" s="24">
        <v>45700</v>
      </c>
    </row>
    <row r="247" ht="17.25">
      <c r="A247" s="174"/>
      <c r="B247" s="151" t="s">
        <v>532</v>
      </c>
      <c r="C247" s="151" t="s">
        <v>537</v>
      </c>
      <c r="D247" s="160" t="s">
        <v>69</v>
      </c>
      <c r="E247" s="160" t="s">
        <v>70</v>
      </c>
      <c r="F247" s="160" t="s">
        <v>71</v>
      </c>
      <c r="G247" s="160" t="s">
        <v>240</v>
      </c>
      <c r="H247" s="161" t="s">
        <v>534</v>
      </c>
      <c r="I247" s="57" t="s">
        <v>18</v>
      </c>
      <c r="J247" s="158">
        <v>2025</v>
      </c>
      <c r="K247" s="57">
        <v>2045</v>
      </c>
      <c r="L247" s="57" t="s">
        <v>538</v>
      </c>
      <c r="N247" s="24">
        <v>45700</v>
      </c>
    </row>
    <row r="248" ht="17.25">
      <c r="A248" s="175"/>
      <c r="B248" s="165" t="s">
        <v>532</v>
      </c>
      <c r="C248" s="165" t="s">
        <v>539</v>
      </c>
      <c r="D248" s="166" t="s">
        <v>69</v>
      </c>
      <c r="E248" s="166" t="s">
        <v>70</v>
      </c>
      <c r="F248" s="166" t="s">
        <v>71</v>
      </c>
      <c r="G248" s="166" t="s">
        <v>240</v>
      </c>
      <c r="H248" s="167" t="s">
        <v>534</v>
      </c>
      <c r="I248" s="69" t="s">
        <v>25</v>
      </c>
      <c r="J248" s="169" t="s">
        <v>250</v>
      </c>
      <c r="K248" s="69">
        <v>2052</v>
      </c>
      <c r="L248" s="57" t="s">
        <v>516</v>
      </c>
      <c r="N248" s="24">
        <v>45700</v>
      </c>
    </row>
    <row r="249" ht="34.5">
      <c r="A249" s="176">
        <v>111</v>
      </c>
      <c r="B249" s="151" t="s">
        <v>540</v>
      </c>
      <c r="C249" s="151">
        <v>110638706</v>
      </c>
      <c r="D249" s="160" t="s">
        <v>69</v>
      </c>
      <c r="E249" s="160" t="s">
        <v>70</v>
      </c>
      <c r="F249" s="160" t="s">
        <v>71</v>
      </c>
      <c r="G249" s="160" t="s">
        <v>202</v>
      </c>
      <c r="H249" s="161" t="s">
        <v>541</v>
      </c>
      <c r="I249" s="57" t="s">
        <v>22</v>
      </c>
      <c r="J249" s="158">
        <v>2025</v>
      </c>
      <c r="K249" s="177" t="s">
        <v>463</v>
      </c>
      <c r="L249" s="57" t="s">
        <v>465</v>
      </c>
      <c r="N249" s="24">
        <v>45700</v>
      </c>
    </row>
    <row r="250" ht="34.5">
      <c r="A250" s="178"/>
      <c r="B250" s="151" t="s">
        <v>540</v>
      </c>
      <c r="C250" s="151">
        <v>110638707</v>
      </c>
      <c r="D250" s="160" t="s">
        <v>69</v>
      </c>
      <c r="E250" s="160" t="s">
        <v>70</v>
      </c>
      <c r="F250" s="160" t="s">
        <v>71</v>
      </c>
      <c r="G250" s="160" t="s">
        <v>202</v>
      </c>
      <c r="H250" s="161" t="s">
        <v>541</v>
      </c>
      <c r="I250" s="57" t="s">
        <v>23</v>
      </c>
      <c r="J250" s="158">
        <v>2025</v>
      </c>
      <c r="K250" s="177" t="s">
        <v>463</v>
      </c>
      <c r="L250" s="57" t="s">
        <v>466</v>
      </c>
      <c r="N250" s="24">
        <v>45700</v>
      </c>
    </row>
    <row r="251" ht="34.5">
      <c r="A251" s="178"/>
      <c r="B251" s="151" t="s">
        <v>540</v>
      </c>
      <c r="C251" s="151">
        <v>110638704</v>
      </c>
      <c r="D251" s="160" t="s">
        <v>69</v>
      </c>
      <c r="E251" s="160" t="s">
        <v>70</v>
      </c>
      <c r="F251" s="160" t="s">
        <v>71</v>
      </c>
      <c r="G251" s="160" t="s">
        <v>202</v>
      </c>
      <c r="H251" s="161" t="s">
        <v>541</v>
      </c>
      <c r="I251" s="57" t="s">
        <v>29</v>
      </c>
      <c r="J251" s="158">
        <v>2025</v>
      </c>
      <c r="K251" s="177" t="s">
        <v>463</v>
      </c>
      <c r="L251" s="57" t="s">
        <v>542</v>
      </c>
      <c r="N251" s="24">
        <v>45700</v>
      </c>
    </row>
    <row r="252" ht="34.5">
      <c r="A252" s="179"/>
      <c r="B252" s="165" t="s">
        <v>540</v>
      </c>
      <c r="C252" s="165">
        <v>110638705</v>
      </c>
      <c r="D252" s="166" t="s">
        <v>69</v>
      </c>
      <c r="E252" s="166" t="s">
        <v>70</v>
      </c>
      <c r="F252" s="166" t="s">
        <v>71</v>
      </c>
      <c r="G252" s="166" t="s">
        <v>202</v>
      </c>
      <c r="H252" s="167" t="s">
        <v>541</v>
      </c>
      <c r="I252" s="69" t="s">
        <v>24</v>
      </c>
      <c r="J252" s="169">
        <v>2025</v>
      </c>
      <c r="K252" s="177" t="s">
        <v>463</v>
      </c>
      <c r="L252" s="57" t="s">
        <v>464</v>
      </c>
      <c r="N252" s="24">
        <v>45700</v>
      </c>
    </row>
    <row r="253" ht="17.25">
      <c r="A253" s="60">
        <v>112</v>
      </c>
      <c r="B253" s="151" t="s">
        <v>543</v>
      </c>
      <c r="C253" s="151" t="s">
        <v>544</v>
      </c>
      <c r="D253" s="160" t="s">
        <v>69</v>
      </c>
      <c r="E253" s="160" t="s">
        <v>70</v>
      </c>
      <c r="F253" s="160" t="s">
        <v>71</v>
      </c>
      <c r="G253" s="160" t="s">
        <v>477</v>
      </c>
      <c r="H253" s="161" t="s">
        <v>545</v>
      </c>
      <c r="I253" s="57" t="s">
        <v>25</v>
      </c>
      <c r="J253" s="180">
        <v>2025</v>
      </c>
      <c r="K253" s="181" t="s">
        <v>250</v>
      </c>
      <c r="L253" s="57" t="s">
        <v>546</v>
      </c>
      <c r="N253" s="24">
        <v>45741</v>
      </c>
    </row>
    <row r="254" ht="51.75">
      <c r="A254" s="60"/>
      <c r="B254" s="165" t="s">
        <v>543</v>
      </c>
      <c r="C254" s="165" t="s">
        <v>547</v>
      </c>
      <c r="D254" s="166" t="s">
        <v>69</v>
      </c>
      <c r="E254" s="166" t="s">
        <v>70</v>
      </c>
      <c r="F254" s="166" t="s">
        <v>71</v>
      </c>
      <c r="G254" s="166" t="s">
        <v>477</v>
      </c>
      <c r="H254" s="167" t="s">
        <v>545</v>
      </c>
      <c r="I254" s="69" t="s">
        <v>21</v>
      </c>
      <c r="J254" s="182">
        <v>2025</v>
      </c>
      <c r="K254" s="183" t="s">
        <v>250</v>
      </c>
      <c r="L254" s="57" t="s">
        <v>469</v>
      </c>
      <c r="N254" s="24">
        <v>45741</v>
      </c>
    </row>
    <row r="255" ht="34.5">
      <c r="A255" s="60">
        <v>113</v>
      </c>
      <c r="B255" s="151" t="s">
        <v>548</v>
      </c>
      <c r="C255" s="151" t="s">
        <v>549</v>
      </c>
      <c r="D255" s="160" t="s">
        <v>69</v>
      </c>
      <c r="E255" s="160" t="s">
        <v>70</v>
      </c>
      <c r="F255" s="160" t="s">
        <v>71</v>
      </c>
      <c r="G255" s="160" t="s">
        <v>219</v>
      </c>
      <c r="H255" s="161" t="s">
        <v>550</v>
      </c>
      <c r="I255" s="57" t="s">
        <v>20</v>
      </c>
      <c r="J255" s="158">
        <v>2025</v>
      </c>
      <c r="K255" s="146">
        <v>2030</v>
      </c>
      <c r="L255" s="57" t="s">
        <v>351</v>
      </c>
      <c r="N255" s="24">
        <v>45741</v>
      </c>
    </row>
    <row r="256" ht="51.75">
      <c r="A256" s="60"/>
      <c r="B256" s="165" t="s">
        <v>548</v>
      </c>
      <c r="C256" s="165" t="s">
        <v>551</v>
      </c>
      <c r="D256" s="166" t="s">
        <v>69</v>
      </c>
      <c r="E256" s="166" t="s">
        <v>70</v>
      </c>
      <c r="F256" s="166" t="s">
        <v>71</v>
      </c>
      <c r="G256" s="166" t="s">
        <v>219</v>
      </c>
      <c r="H256" s="167" t="s">
        <v>550</v>
      </c>
      <c r="I256" s="69" t="s">
        <v>21</v>
      </c>
      <c r="J256" s="169">
        <v>2025</v>
      </c>
      <c r="K256" s="150">
        <v>2030</v>
      </c>
      <c r="L256" s="57" t="s">
        <v>352</v>
      </c>
      <c r="N256" s="24">
        <v>45741</v>
      </c>
    </row>
    <row r="257" ht="14.25">
      <c r="A257" s="60">
        <v>114</v>
      </c>
      <c r="B257" s="165" t="s">
        <v>552</v>
      </c>
      <c r="C257" s="165" t="s">
        <v>553</v>
      </c>
      <c r="D257" s="166" t="s">
        <v>69</v>
      </c>
      <c r="E257" s="166" t="s">
        <v>70</v>
      </c>
      <c r="F257" s="166" t="s">
        <v>71</v>
      </c>
      <c r="G257" s="166" t="s">
        <v>477</v>
      </c>
      <c r="H257" s="167" t="s">
        <v>554</v>
      </c>
      <c r="I257" s="69" t="s">
        <v>18</v>
      </c>
      <c r="J257" s="169">
        <v>2025</v>
      </c>
      <c r="K257" s="150">
        <v>2035</v>
      </c>
      <c r="L257" s="57" t="s">
        <v>353</v>
      </c>
      <c r="N257" s="24">
        <v>45741</v>
      </c>
    </row>
    <row r="258" ht="14.25">
      <c r="A258" s="60">
        <v>115</v>
      </c>
      <c r="B258" s="151" t="s">
        <v>555</v>
      </c>
      <c r="C258" s="151" t="s">
        <v>556</v>
      </c>
      <c r="D258" s="160" t="s">
        <v>69</v>
      </c>
      <c r="E258" s="160" t="s">
        <v>70</v>
      </c>
      <c r="F258" s="160" t="s">
        <v>71</v>
      </c>
      <c r="G258" s="160" t="s">
        <v>144</v>
      </c>
      <c r="H258" s="161" t="s">
        <v>557</v>
      </c>
      <c r="I258" s="57" t="s">
        <v>20</v>
      </c>
      <c r="J258" s="158">
        <v>2025</v>
      </c>
      <c r="K258" s="146" t="s">
        <v>397</v>
      </c>
      <c r="L258" s="57" t="s">
        <v>558</v>
      </c>
      <c r="N258" s="24">
        <v>45741</v>
      </c>
    </row>
    <row r="259" ht="14.25">
      <c r="A259" s="60"/>
      <c r="B259" s="165" t="s">
        <v>555</v>
      </c>
      <c r="C259" s="165" t="s">
        <v>559</v>
      </c>
      <c r="D259" s="166" t="s">
        <v>69</v>
      </c>
      <c r="E259" s="166" t="s">
        <v>70</v>
      </c>
      <c r="F259" s="166" t="s">
        <v>71</v>
      </c>
      <c r="G259" s="166" t="s">
        <v>144</v>
      </c>
      <c r="H259" s="167" t="s">
        <v>557</v>
      </c>
      <c r="I259" s="69" t="s">
        <v>21</v>
      </c>
      <c r="J259" s="169">
        <v>2025</v>
      </c>
      <c r="K259" s="150" t="s">
        <v>463</v>
      </c>
      <c r="L259" s="57" t="s">
        <v>468</v>
      </c>
      <c r="N259" s="24">
        <v>45741</v>
      </c>
    </row>
    <row r="260" ht="14.25">
      <c r="A260" s="60">
        <v>116</v>
      </c>
      <c r="B260" s="151" t="s">
        <v>560</v>
      </c>
      <c r="C260" s="151" t="s">
        <v>561</v>
      </c>
      <c r="D260" s="160" t="s">
        <v>69</v>
      </c>
      <c r="E260" s="160" t="s">
        <v>70</v>
      </c>
      <c r="F260" s="160" t="s">
        <v>71</v>
      </c>
      <c r="G260" s="160" t="s">
        <v>144</v>
      </c>
      <c r="H260" s="161" t="s">
        <v>562</v>
      </c>
      <c r="I260" s="57" t="s">
        <v>21</v>
      </c>
      <c r="J260" s="158">
        <v>2025</v>
      </c>
      <c r="K260" s="150" t="s">
        <v>453</v>
      </c>
      <c r="L260" s="57" t="s">
        <v>455</v>
      </c>
      <c r="N260" s="24">
        <v>45741</v>
      </c>
    </row>
    <row r="261" ht="14.25">
      <c r="A261" s="60"/>
      <c r="B261" s="165" t="s">
        <v>560</v>
      </c>
      <c r="C261" s="165" t="s">
        <v>563</v>
      </c>
      <c r="D261" s="166" t="s">
        <v>69</v>
      </c>
      <c r="E261" s="166" t="s">
        <v>70</v>
      </c>
      <c r="F261" s="166" t="s">
        <v>71</v>
      </c>
      <c r="G261" s="166" t="s">
        <v>144</v>
      </c>
      <c r="H261" s="167" t="s">
        <v>562</v>
      </c>
      <c r="I261" s="69" t="s">
        <v>18</v>
      </c>
      <c r="J261" s="169">
        <v>2025</v>
      </c>
      <c r="K261" s="184" t="s">
        <v>250</v>
      </c>
      <c r="L261" s="57" t="s">
        <v>253</v>
      </c>
      <c r="N261" s="24">
        <v>45741</v>
      </c>
    </row>
    <row r="262" ht="14.25">
      <c r="A262" s="60">
        <v>117</v>
      </c>
      <c r="B262" s="151" t="s">
        <v>564</v>
      </c>
      <c r="C262" s="151" t="s">
        <v>565</v>
      </c>
      <c r="D262" s="160" t="s">
        <v>69</v>
      </c>
      <c r="E262" s="160" t="s">
        <v>70</v>
      </c>
      <c r="F262" s="160" t="s">
        <v>71</v>
      </c>
      <c r="G262" s="160" t="s">
        <v>566</v>
      </c>
      <c r="H262" s="161" t="s">
        <v>567</v>
      </c>
      <c r="I262" s="57" t="s">
        <v>20</v>
      </c>
      <c r="J262" s="158">
        <v>2025</v>
      </c>
      <c r="K262" s="185" t="s">
        <v>250</v>
      </c>
      <c r="L262" s="57" t="s">
        <v>568</v>
      </c>
      <c r="N262" s="24">
        <v>45741</v>
      </c>
    </row>
    <row r="263" ht="14.25">
      <c r="A263" s="60"/>
      <c r="B263" s="165" t="s">
        <v>564</v>
      </c>
      <c r="C263" s="165" t="s">
        <v>569</v>
      </c>
      <c r="D263" s="166" t="s">
        <v>69</v>
      </c>
      <c r="E263" s="166" t="s">
        <v>70</v>
      </c>
      <c r="F263" s="166" t="s">
        <v>71</v>
      </c>
      <c r="G263" s="166" t="s">
        <v>566</v>
      </c>
      <c r="H263" s="167" t="s">
        <v>567</v>
      </c>
      <c r="I263" s="69" t="s">
        <v>18</v>
      </c>
      <c r="J263" s="169">
        <v>2025</v>
      </c>
      <c r="K263" s="150" t="s">
        <v>463</v>
      </c>
      <c r="L263" s="57" t="s">
        <v>415</v>
      </c>
      <c r="N263" s="24">
        <v>45741</v>
      </c>
    </row>
    <row r="264" ht="14.25">
      <c r="A264" s="173">
        <v>118</v>
      </c>
      <c r="B264" s="165" t="s">
        <v>570</v>
      </c>
      <c r="C264" s="165" t="s">
        <v>571</v>
      </c>
      <c r="D264" s="166" t="s">
        <v>69</v>
      </c>
      <c r="E264" s="166" t="s">
        <v>70</v>
      </c>
      <c r="F264" s="166" t="s">
        <v>71</v>
      </c>
      <c r="G264" s="166" t="s">
        <v>572</v>
      </c>
      <c r="H264" s="167" t="s">
        <v>141</v>
      </c>
      <c r="I264" s="69" t="s">
        <v>25</v>
      </c>
      <c r="J264" s="169">
        <v>2025</v>
      </c>
      <c r="K264" s="150">
        <v>2026</v>
      </c>
      <c r="L264" s="57" t="s">
        <v>261</v>
      </c>
      <c r="N264" s="24">
        <v>45741</v>
      </c>
    </row>
    <row r="265" ht="14.25">
      <c r="A265" s="172"/>
      <c r="B265" s="165" t="s">
        <v>570</v>
      </c>
      <c r="C265" s="165" t="s">
        <v>573</v>
      </c>
      <c r="D265" s="166" t="s">
        <v>69</v>
      </c>
      <c r="E265" s="166" t="s">
        <v>70</v>
      </c>
      <c r="F265" s="166" t="s">
        <v>71</v>
      </c>
      <c r="G265" s="166" t="s">
        <v>572</v>
      </c>
      <c r="H265" s="167" t="s">
        <v>141</v>
      </c>
      <c r="I265" s="69" t="s">
        <v>21</v>
      </c>
      <c r="J265" s="169">
        <v>2025</v>
      </c>
      <c r="K265" s="150">
        <v>2026</v>
      </c>
      <c r="L265" s="57" t="s">
        <v>322</v>
      </c>
      <c r="N265" s="24">
        <v>45741</v>
      </c>
    </row>
    <row r="266" ht="14.25">
      <c r="A266" s="172"/>
      <c r="B266" s="165" t="s">
        <v>570</v>
      </c>
      <c r="C266" s="165" t="s">
        <v>574</v>
      </c>
      <c r="D266" s="166" t="s">
        <v>69</v>
      </c>
      <c r="E266" s="166" t="s">
        <v>70</v>
      </c>
      <c r="F266" s="166" t="s">
        <v>71</v>
      </c>
      <c r="G266" s="166" t="s">
        <v>572</v>
      </c>
      <c r="H266" s="167" t="s">
        <v>141</v>
      </c>
      <c r="I266" s="69" t="s">
        <v>18</v>
      </c>
      <c r="J266" s="169">
        <v>2025</v>
      </c>
      <c r="K266" s="150">
        <v>2026</v>
      </c>
      <c r="L266" s="57" t="s">
        <v>304</v>
      </c>
      <c r="N266" s="24">
        <v>45741</v>
      </c>
    </row>
    <row r="267" ht="14.25">
      <c r="A267" s="58">
        <v>119</v>
      </c>
      <c r="B267" s="165" t="s">
        <v>575</v>
      </c>
      <c r="C267" s="165" t="s">
        <v>576</v>
      </c>
      <c r="D267" s="166" t="s">
        <v>69</v>
      </c>
      <c r="E267" s="166" t="s">
        <v>70</v>
      </c>
      <c r="F267" s="166" t="s">
        <v>71</v>
      </c>
      <c r="G267" s="166" t="s">
        <v>144</v>
      </c>
      <c r="H267" s="167" t="s">
        <v>577</v>
      </c>
      <c r="I267" s="69" t="s">
        <v>21</v>
      </c>
      <c r="J267" s="169">
        <v>2025</v>
      </c>
      <c r="K267" s="150">
        <v>2028</v>
      </c>
      <c r="L267" s="186" t="s">
        <v>485</v>
      </c>
      <c r="M267" s="25"/>
      <c r="N267" s="24">
        <v>45767</v>
      </c>
    </row>
    <row r="268" ht="14.25">
      <c r="A268" s="170">
        <v>120</v>
      </c>
      <c r="B268" s="165" t="s">
        <v>578</v>
      </c>
      <c r="C268" s="165" t="s">
        <v>579</v>
      </c>
      <c r="D268" s="166" t="s">
        <v>69</v>
      </c>
      <c r="E268" s="166" t="s">
        <v>70</v>
      </c>
      <c r="F268" s="166" t="s">
        <v>71</v>
      </c>
      <c r="G268" s="166" t="s">
        <v>580</v>
      </c>
      <c r="H268" s="167" t="s">
        <v>581</v>
      </c>
      <c r="I268" s="69" t="s">
        <v>21</v>
      </c>
      <c r="J268" s="169">
        <v>2025</v>
      </c>
      <c r="K268" s="150">
        <v>2030</v>
      </c>
      <c r="L268" s="187" t="s">
        <v>352</v>
      </c>
      <c r="N268" s="24">
        <v>45782</v>
      </c>
    </row>
    <row r="269" ht="14.25">
      <c r="A269" s="173">
        <v>121</v>
      </c>
      <c r="B269" s="165" t="s">
        <v>582</v>
      </c>
      <c r="C269" s="165" t="s">
        <v>583</v>
      </c>
      <c r="D269" s="166" t="s">
        <v>69</v>
      </c>
      <c r="E269" s="166" t="s">
        <v>70</v>
      </c>
      <c r="F269" s="166" t="s">
        <v>71</v>
      </c>
      <c r="G269" s="166" t="s">
        <v>410</v>
      </c>
      <c r="H269" s="167" t="s">
        <v>305</v>
      </c>
      <c r="I269" s="69" t="s">
        <v>20</v>
      </c>
      <c r="J269" s="169">
        <v>2025</v>
      </c>
      <c r="K269" s="150">
        <v>2036</v>
      </c>
      <c r="L269" s="57" t="s">
        <v>584</v>
      </c>
      <c r="N269" s="24">
        <v>45782</v>
      </c>
    </row>
    <row r="270" ht="14.25">
      <c r="A270" s="172"/>
      <c r="B270" s="165" t="s">
        <v>582</v>
      </c>
      <c r="C270" s="165" t="s">
        <v>585</v>
      </c>
      <c r="D270" s="166" t="s">
        <v>69</v>
      </c>
      <c r="E270" s="166" t="s">
        <v>70</v>
      </c>
      <c r="F270" s="166" t="s">
        <v>71</v>
      </c>
      <c r="G270" s="166" t="s">
        <v>410</v>
      </c>
      <c r="H270" s="167" t="s">
        <v>305</v>
      </c>
      <c r="I270" s="69" t="s">
        <v>21</v>
      </c>
      <c r="J270" s="169">
        <v>2025</v>
      </c>
      <c r="K270" s="150">
        <v>2036</v>
      </c>
      <c r="L270" s="187" t="s">
        <v>536</v>
      </c>
      <c r="N270" s="24">
        <v>45782</v>
      </c>
    </row>
    <row r="271" ht="14.25">
      <c r="A271" s="172"/>
      <c r="B271" s="165" t="s">
        <v>582</v>
      </c>
      <c r="C271" s="165" t="s">
        <v>586</v>
      </c>
      <c r="D271" s="166" t="s">
        <v>69</v>
      </c>
      <c r="E271" s="166" t="s">
        <v>70</v>
      </c>
      <c r="F271" s="166" t="s">
        <v>71</v>
      </c>
      <c r="G271" s="166" t="s">
        <v>410</v>
      </c>
      <c r="H271" s="167" t="s">
        <v>305</v>
      </c>
      <c r="I271" s="69" t="s">
        <v>18</v>
      </c>
      <c r="J271" s="169">
        <v>2025</v>
      </c>
      <c r="K271" s="150">
        <v>2036</v>
      </c>
      <c r="L271" s="57" t="s">
        <v>587</v>
      </c>
      <c r="N271" s="24">
        <v>45782</v>
      </c>
    </row>
    <row r="272" ht="14.25">
      <c r="A272" s="45">
        <v>122</v>
      </c>
      <c r="B272" s="165" t="s">
        <v>588</v>
      </c>
      <c r="C272" s="165" t="s">
        <v>589</v>
      </c>
      <c r="D272" s="166" t="s">
        <v>69</v>
      </c>
      <c r="E272" s="166" t="s">
        <v>70</v>
      </c>
      <c r="F272" s="166" t="s">
        <v>71</v>
      </c>
      <c r="G272" s="166" t="s">
        <v>566</v>
      </c>
      <c r="H272" s="167" t="s">
        <v>590</v>
      </c>
      <c r="I272" s="69" t="s">
        <v>20</v>
      </c>
      <c r="J272" s="169">
        <v>2025</v>
      </c>
      <c r="K272" s="150" t="s">
        <v>250</v>
      </c>
      <c r="L272" s="57" t="s">
        <v>568</v>
      </c>
      <c r="N272" s="24">
        <v>45782</v>
      </c>
    </row>
    <row r="273" ht="14.25">
      <c r="A273" s="60"/>
      <c r="B273" s="165" t="s">
        <v>588</v>
      </c>
      <c r="C273" s="165" t="s">
        <v>591</v>
      </c>
      <c r="D273" s="166" t="s">
        <v>69</v>
      </c>
      <c r="E273" s="166" t="s">
        <v>70</v>
      </c>
      <c r="F273" s="166" t="s">
        <v>71</v>
      </c>
      <c r="G273" s="166" t="s">
        <v>566</v>
      </c>
      <c r="H273" s="167" t="s">
        <v>590</v>
      </c>
      <c r="I273" s="69" t="s">
        <v>21</v>
      </c>
      <c r="J273" s="169">
        <v>2025</v>
      </c>
      <c r="K273" s="150" t="s">
        <v>250</v>
      </c>
      <c r="L273" s="186" t="s">
        <v>469</v>
      </c>
      <c r="N273" s="24">
        <v>45782</v>
      </c>
    </row>
    <row r="274" ht="14.25">
      <c r="A274" s="170">
        <v>123</v>
      </c>
      <c r="B274" s="165" t="s">
        <v>592</v>
      </c>
      <c r="C274" s="165" t="s">
        <v>593</v>
      </c>
      <c r="D274" s="166" t="s">
        <v>69</v>
      </c>
      <c r="E274" s="166" t="s">
        <v>70</v>
      </c>
      <c r="F274" s="166" t="s">
        <v>71</v>
      </c>
      <c r="G274" s="166" t="s">
        <v>422</v>
      </c>
      <c r="H274" s="167" t="s">
        <v>423</v>
      </c>
      <c r="I274" s="69" t="s">
        <v>21</v>
      </c>
      <c r="J274" s="169">
        <v>2025</v>
      </c>
      <c r="K274" s="150">
        <v>2034</v>
      </c>
      <c r="L274" s="187" t="s">
        <v>483</v>
      </c>
      <c r="N274" s="24">
        <v>45782</v>
      </c>
    </row>
    <row r="275" ht="14.25">
      <c r="A275" s="45">
        <v>124</v>
      </c>
      <c r="B275" s="151" t="s">
        <v>594</v>
      </c>
      <c r="C275" s="151" t="s">
        <v>595</v>
      </c>
      <c r="D275" s="160" t="s">
        <v>69</v>
      </c>
      <c r="E275" s="160" t="s">
        <v>70</v>
      </c>
      <c r="F275" s="160" t="s">
        <v>71</v>
      </c>
      <c r="G275" s="160" t="s">
        <v>230</v>
      </c>
      <c r="H275" s="161" t="s">
        <v>596</v>
      </c>
      <c r="I275" s="57" t="s">
        <v>23</v>
      </c>
      <c r="J275" s="158">
        <v>2025</v>
      </c>
      <c r="K275" s="146">
        <v>2030</v>
      </c>
      <c r="L275" s="57" t="s">
        <v>395</v>
      </c>
      <c r="M275" s="25"/>
      <c r="N275" s="24">
        <v>45782</v>
      </c>
    </row>
    <row r="276" ht="14.25">
      <c r="A276" s="60"/>
      <c r="B276" s="151" t="s">
        <v>594</v>
      </c>
      <c r="C276" s="151" t="s">
        <v>597</v>
      </c>
      <c r="D276" s="160" t="s">
        <v>69</v>
      </c>
      <c r="E276" s="160" t="s">
        <v>70</v>
      </c>
      <c r="F276" s="160" t="s">
        <v>71</v>
      </c>
      <c r="G276" s="160" t="s">
        <v>230</v>
      </c>
      <c r="H276" s="161" t="s">
        <v>596</v>
      </c>
      <c r="I276" s="57" t="s">
        <v>29</v>
      </c>
      <c r="J276" s="158">
        <v>2025</v>
      </c>
      <c r="K276" s="146">
        <v>2030</v>
      </c>
      <c r="L276" s="57" t="s">
        <v>490</v>
      </c>
      <c r="M276" s="25"/>
      <c r="N276" s="24">
        <v>45782</v>
      </c>
    </row>
    <row r="277" ht="14.25">
      <c r="A277" s="45">
        <v>125</v>
      </c>
      <c r="B277" s="151" t="s">
        <v>598</v>
      </c>
      <c r="C277" s="151" t="s">
        <v>599</v>
      </c>
      <c r="D277" s="160" t="s">
        <v>69</v>
      </c>
      <c r="E277" s="160" t="s">
        <v>70</v>
      </c>
      <c r="F277" s="160" t="s">
        <v>71</v>
      </c>
      <c r="G277" s="160" t="s">
        <v>600</v>
      </c>
      <c r="H277" s="161" t="s">
        <v>73</v>
      </c>
      <c r="I277" s="57" t="s">
        <v>20</v>
      </c>
      <c r="J277" s="158">
        <v>2025</v>
      </c>
      <c r="K277" s="146" t="s">
        <v>463</v>
      </c>
      <c r="L277" s="57" t="s">
        <v>601</v>
      </c>
      <c r="M277" s="25"/>
      <c r="N277" s="24">
        <v>45782</v>
      </c>
    </row>
    <row r="278" ht="14.25">
      <c r="A278" s="60"/>
      <c r="B278" s="151" t="s">
        <v>598</v>
      </c>
      <c r="C278" s="151" t="s">
        <v>602</v>
      </c>
      <c r="D278" s="160" t="s">
        <v>69</v>
      </c>
      <c r="E278" s="160" t="s">
        <v>70</v>
      </c>
      <c r="F278" s="160" t="s">
        <v>71</v>
      </c>
      <c r="G278" s="160" t="s">
        <v>600</v>
      </c>
      <c r="H278" s="161" t="s">
        <v>73</v>
      </c>
      <c r="I278" s="57" t="s">
        <v>21</v>
      </c>
      <c r="J278" s="158">
        <v>2025</v>
      </c>
      <c r="K278" s="146" t="s">
        <v>463</v>
      </c>
      <c r="L278" s="188" t="s">
        <v>468</v>
      </c>
      <c r="M278" s="25"/>
      <c r="N278" s="24">
        <v>45782</v>
      </c>
    </row>
    <row r="281" ht="14.25">
      <c r="K281" s="26"/>
    </row>
    <row r="284" ht="14.25">
      <c r="K284" s="26"/>
    </row>
    <row r="285" ht="14.25">
      <c r="K285" s="26"/>
    </row>
    <row r="286" ht="14.25">
      <c r="K286" s="26"/>
    </row>
    <row r="287" ht="14.25">
      <c r="K287" s="26"/>
    </row>
  </sheetData>
  <mergeCells count="77">
    <mergeCell ref="A1:A2"/>
    <mergeCell ref="B1:B2"/>
    <mergeCell ref="C1:C2"/>
    <mergeCell ref="D1:D2"/>
    <mergeCell ref="E1:E2"/>
    <mergeCell ref="F1:F2"/>
    <mergeCell ref="G1:H2"/>
    <mergeCell ref="I1:I2"/>
    <mergeCell ref="J1:J2"/>
    <mergeCell ref="K1:K2"/>
    <mergeCell ref="L1:L2"/>
    <mergeCell ref="A3:A7"/>
    <mergeCell ref="A9:A11"/>
    <mergeCell ref="A12:A14"/>
    <mergeCell ref="A16:A18"/>
    <mergeCell ref="A19:A24"/>
    <mergeCell ref="A27:A29"/>
    <mergeCell ref="A33:A34"/>
    <mergeCell ref="A40:A41"/>
    <mergeCell ref="A45:A46"/>
    <mergeCell ref="A47:A53"/>
    <mergeCell ref="A58:A59"/>
    <mergeCell ref="A62:A64"/>
    <mergeCell ref="A65:A67"/>
    <mergeCell ref="A70:A72"/>
    <mergeCell ref="A75:A76"/>
    <mergeCell ref="A77:A81"/>
    <mergeCell ref="A82:A83"/>
    <mergeCell ref="A84:A85"/>
    <mergeCell ref="A86:A88"/>
    <mergeCell ref="A90:A94"/>
    <mergeCell ref="A96:A98"/>
    <mergeCell ref="A100:A101"/>
    <mergeCell ref="A102:A104"/>
    <mergeCell ref="A107:A110"/>
    <mergeCell ref="A111:A113"/>
    <mergeCell ref="A114:A116"/>
    <mergeCell ref="A120:A121"/>
    <mergeCell ref="A123:A126"/>
    <mergeCell ref="A129:A132"/>
    <mergeCell ref="A133:A135"/>
    <mergeCell ref="A137:A140"/>
    <mergeCell ref="A141:A142"/>
    <mergeCell ref="A143:A145"/>
    <mergeCell ref="A146:A148"/>
    <mergeCell ref="A153:A157"/>
    <mergeCell ref="A163:A168"/>
    <mergeCell ref="A170:A173"/>
    <mergeCell ref="A174:A177"/>
    <mergeCell ref="A178:A180"/>
    <mergeCell ref="A181:A183"/>
    <mergeCell ref="A184:A186"/>
    <mergeCell ref="A188:A192"/>
    <mergeCell ref="A195:A196"/>
    <mergeCell ref="A197:A199"/>
    <mergeCell ref="A200:A202"/>
    <mergeCell ref="A203:A205"/>
    <mergeCell ref="A206:A208"/>
    <mergeCell ref="A209:A211"/>
    <mergeCell ref="A213:A220"/>
    <mergeCell ref="A224:A227"/>
    <mergeCell ref="A229:A236"/>
    <mergeCell ref="A237:A238"/>
    <mergeCell ref="A239:A241"/>
    <mergeCell ref="A242:A244"/>
    <mergeCell ref="A245:A248"/>
    <mergeCell ref="A249:A252"/>
    <mergeCell ref="A253:A254"/>
    <mergeCell ref="A255:A256"/>
    <mergeCell ref="A258:A259"/>
    <mergeCell ref="A260:A261"/>
    <mergeCell ref="A262:A263"/>
    <mergeCell ref="A264:A266"/>
    <mergeCell ref="A269:A271"/>
    <mergeCell ref="A272:A273"/>
    <mergeCell ref="A275:A276"/>
    <mergeCell ref="A277:A278"/>
  </mergeCells>
  <printOptions headings="0" gridLines="0"/>
  <pageMargins left="0.70078740157480324" right="0.70078740157480324" top="0.75196850393700776" bottom="0.75196850393700776" header="0.29999999999999999" footer="0.29999999999999999"/>
  <pageSetup paperSize="9" scale="41" fitToWidth="1" fitToHeight="0" pageOrder="downThenOver" orientation="landscape" usePrinterDefaults="1" blackAndWhite="0" draft="0" cellComments="none" useFirstPageNumber="0" errors="displayed" horizontalDpi="2147483648" verticalDpi="2147483648"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99" zoomScale="60" workbookViewId="0">
      <selection activeCell="P74" activeCellId="0" sqref="O28:P74"/>
    </sheetView>
  </sheetViews>
  <sheetFormatPr defaultRowHeight="14.25"/>
  <cols>
    <col customWidth="1" min="1" max="1" width="6"/>
    <col customWidth="1" min="2" max="2" width="8.57421875"/>
    <col customWidth="1" min="3" max="3" width="20.140625"/>
    <col customWidth="1" min="4" max="4" width="31.57421875"/>
    <col customWidth="1" min="5" max="5" width="38.85546875"/>
    <col customWidth="1" min="6" max="6" width="31.42578125"/>
    <col customWidth="1" min="7" max="9" width="27.42578125"/>
    <col customWidth="1" min="10" max="13" width="20.7109375"/>
    <col customWidth="1" min="14" max="14" width="34.5703125"/>
    <col customWidth="1" min="15" max="16" width="31.42578125"/>
    <col customWidth="1" min="17" max="17" width="82.28125"/>
    <col customWidth="1" min="18" max="18" width="24.57421875"/>
    <col customWidth="1" min="19" max="19" width="26.140625"/>
    <col customWidth="1" min="20" max="20" width="99.8515625"/>
  </cols>
  <sheetData>
    <row r="1" ht="44.25" customHeight="1">
      <c r="A1" s="189" t="s">
        <v>603</v>
      </c>
      <c r="B1" s="190"/>
      <c r="C1" s="190"/>
      <c r="D1" s="190"/>
      <c r="E1" s="190"/>
      <c r="F1" s="190"/>
      <c r="G1" s="190"/>
      <c r="H1" s="190"/>
      <c r="I1" s="190"/>
      <c r="J1" s="190"/>
      <c r="K1" s="190"/>
      <c r="L1" s="190"/>
      <c r="M1" s="190"/>
      <c r="N1" s="190"/>
      <c r="O1" s="190"/>
      <c r="P1" s="191"/>
      <c r="Q1" s="192"/>
      <c r="R1" s="192"/>
      <c r="S1" s="192"/>
      <c r="T1" s="192"/>
    </row>
    <row r="2" ht="59.25" customHeight="1">
      <c r="A2" s="2" t="s">
        <v>1</v>
      </c>
      <c r="B2" s="2"/>
      <c r="C2" s="2" t="s">
        <v>2</v>
      </c>
      <c r="D2" s="2" t="s">
        <v>3</v>
      </c>
      <c r="E2" s="2" t="s">
        <v>604</v>
      </c>
      <c r="F2" s="2" t="s">
        <v>605</v>
      </c>
      <c r="G2" s="2" t="s">
        <v>606</v>
      </c>
      <c r="H2" s="2" t="s">
        <v>607</v>
      </c>
      <c r="I2" s="2" t="s">
        <v>608</v>
      </c>
      <c r="J2" s="2" t="s">
        <v>609</v>
      </c>
      <c r="K2" s="2" t="s">
        <v>610</v>
      </c>
      <c r="L2" s="2" t="s">
        <v>611</v>
      </c>
      <c r="M2" s="2" t="s">
        <v>612</v>
      </c>
      <c r="N2" s="2" t="s">
        <v>613</v>
      </c>
      <c r="O2" s="2" t="s">
        <v>614</v>
      </c>
      <c r="P2" s="2" t="s">
        <v>615</v>
      </c>
      <c r="Q2" s="2" t="s">
        <v>616</v>
      </c>
      <c r="R2" s="2" t="s">
        <v>617</v>
      </c>
      <c r="S2" s="2" t="s">
        <v>618</v>
      </c>
      <c r="T2" s="2" t="s">
        <v>8</v>
      </c>
    </row>
    <row r="3" ht="75.75" customHeight="1">
      <c r="A3" s="10"/>
      <c r="B3" s="10"/>
      <c r="C3" s="10"/>
      <c r="D3" s="10"/>
      <c r="E3" s="20"/>
      <c r="F3" s="20"/>
      <c r="G3" s="20"/>
      <c r="H3" s="10"/>
      <c r="I3" s="10"/>
      <c r="J3" s="20"/>
      <c r="K3" s="10"/>
      <c r="L3" s="10"/>
      <c r="M3" s="10"/>
      <c r="N3" s="10"/>
      <c r="O3" s="10"/>
      <c r="P3" s="10"/>
      <c r="Q3" s="10"/>
      <c r="R3" s="10"/>
      <c r="S3" s="10"/>
      <c r="T3" s="10"/>
    </row>
    <row r="4" ht="85.5">
      <c r="A4" s="193">
        <v>1</v>
      </c>
      <c r="B4" s="193"/>
      <c r="C4" s="193" t="s">
        <v>619</v>
      </c>
      <c r="D4" s="193" t="s">
        <v>620</v>
      </c>
      <c r="E4" s="194">
        <v>5561458.4400000004</v>
      </c>
      <c r="F4" s="194">
        <v>135.34</v>
      </c>
      <c r="G4" s="195" t="s">
        <v>621</v>
      </c>
      <c r="H4" s="195">
        <f t="shared" ref="H4:H9" si="0">E4-J4</f>
        <v>4693235.0800000001</v>
      </c>
      <c r="I4" s="196">
        <f t="shared" ref="I4:I9" si="1">J4/E4</f>
        <v>0.1561143303266328</v>
      </c>
      <c r="J4" s="194">
        <v>868223.35999999999</v>
      </c>
      <c r="K4" s="194">
        <v>0</v>
      </c>
      <c r="L4" s="194">
        <v>2019823.02</v>
      </c>
      <c r="M4" s="194">
        <v>104602.88</v>
      </c>
      <c r="N4" s="193" t="s">
        <v>621</v>
      </c>
      <c r="O4" s="193"/>
      <c r="P4" s="193"/>
      <c r="Q4" s="197" t="s">
        <v>622</v>
      </c>
      <c r="R4" s="198">
        <v>45076</v>
      </c>
      <c r="S4" s="199">
        <v>4872</v>
      </c>
      <c r="T4" s="197" t="s">
        <v>623</v>
      </c>
    </row>
    <row r="5" ht="85.5">
      <c r="A5" s="193">
        <v>2</v>
      </c>
      <c r="B5" s="193"/>
      <c r="C5" s="193" t="s">
        <v>624</v>
      </c>
      <c r="D5" s="193" t="s">
        <v>625</v>
      </c>
      <c r="E5" s="194">
        <v>6350565.0599999996</v>
      </c>
      <c r="F5" s="194">
        <v>90.689999999999998</v>
      </c>
      <c r="G5" s="195" t="s">
        <v>621</v>
      </c>
      <c r="H5" s="195">
        <f t="shared" si="0"/>
        <v>5482341.6999999993</v>
      </c>
      <c r="I5" s="196">
        <f t="shared" si="1"/>
        <v>0.13671592240958791</v>
      </c>
      <c r="J5" s="194">
        <v>868223.35999999999</v>
      </c>
      <c r="K5" s="194">
        <v>0</v>
      </c>
      <c r="L5" s="194">
        <v>121102.2</v>
      </c>
      <c r="M5" s="194">
        <v>147966.07999999999</v>
      </c>
      <c r="N5" s="193" t="s">
        <v>621</v>
      </c>
      <c r="O5" s="193"/>
      <c r="P5" s="193"/>
      <c r="Q5" s="197" t="s">
        <v>626</v>
      </c>
      <c r="R5" s="198">
        <v>45076</v>
      </c>
      <c r="S5" s="199">
        <v>4873</v>
      </c>
      <c r="T5" s="197" t="s">
        <v>627</v>
      </c>
    </row>
    <row r="6" ht="85.5">
      <c r="A6" s="193">
        <v>3</v>
      </c>
      <c r="B6" s="193"/>
      <c r="C6" s="193" t="s">
        <v>628</v>
      </c>
      <c r="D6" s="193" t="s">
        <v>629</v>
      </c>
      <c r="E6" s="194">
        <v>4775546.8099999996</v>
      </c>
      <c r="F6" s="194">
        <v>36.719999999999999</v>
      </c>
      <c r="G6" s="195" t="s">
        <v>630</v>
      </c>
      <c r="H6" s="195">
        <f t="shared" si="0"/>
        <v>2191618.5899999994</v>
      </c>
      <c r="I6" s="196">
        <f t="shared" si="1"/>
        <v>0.54107483871569473</v>
      </c>
      <c r="J6" s="194">
        <v>2583928.2200000002</v>
      </c>
      <c r="K6" s="194">
        <v>1244100.76</v>
      </c>
      <c r="L6" s="194">
        <v>1346986.76</v>
      </c>
      <c r="M6" s="194">
        <v>249431.32000000001</v>
      </c>
      <c r="N6" s="193" t="s">
        <v>621</v>
      </c>
      <c r="O6" s="193"/>
      <c r="P6" s="193"/>
      <c r="Q6" s="197" t="s">
        <v>631</v>
      </c>
      <c r="R6" s="198">
        <v>45076</v>
      </c>
      <c r="S6" s="199">
        <v>4874</v>
      </c>
      <c r="T6" s="197" t="s">
        <v>627</v>
      </c>
    </row>
    <row r="7" ht="85.5">
      <c r="A7" s="193">
        <v>4</v>
      </c>
      <c r="B7" s="193"/>
      <c r="C7" s="193" t="s">
        <v>628</v>
      </c>
      <c r="D7" s="193" t="s">
        <v>632</v>
      </c>
      <c r="E7" s="194">
        <v>3246319.8599999999</v>
      </c>
      <c r="F7" s="194">
        <v>36.719999999999999</v>
      </c>
      <c r="G7" s="195" t="s">
        <v>633</v>
      </c>
      <c r="H7" s="195">
        <f t="shared" si="0"/>
        <v>626409.43999999994</v>
      </c>
      <c r="I7" s="196">
        <f t="shared" si="1"/>
        <v>0.80704013559526444</v>
      </c>
      <c r="J7" s="194">
        <v>2619910.4199999999</v>
      </c>
      <c r="K7" s="194">
        <v>2052335.8100000001</v>
      </c>
      <c r="L7" s="194">
        <v>0</v>
      </c>
      <c r="M7" s="194">
        <v>251323.32000000001</v>
      </c>
      <c r="N7" s="193" t="s">
        <v>621</v>
      </c>
      <c r="O7" s="193"/>
      <c r="P7" s="193"/>
      <c r="Q7" s="197" t="s">
        <v>631</v>
      </c>
      <c r="R7" s="198">
        <v>45076</v>
      </c>
      <c r="S7" s="199">
        <v>4875</v>
      </c>
      <c r="T7" s="197" t="s">
        <v>627</v>
      </c>
    </row>
    <row r="8" ht="85.5">
      <c r="A8" s="193">
        <v>5</v>
      </c>
      <c r="B8" s="193"/>
      <c r="C8" s="193" t="s">
        <v>628</v>
      </c>
      <c r="D8" s="193" t="s">
        <v>634</v>
      </c>
      <c r="E8" s="194">
        <v>6398425.04</v>
      </c>
      <c r="F8" s="194">
        <v>25.530000000000001</v>
      </c>
      <c r="G8" s="195" t="s">
        <v>635</v>
      </c>
      <c r="H8" s="195">
        <f t="shared" si="0"/>
        <v>3569174.25</v>
      </c>
      <c r="I8" s="196">
        <f t="shared" si="1"/>
        <v>0.44217925072386249</v>
      </c>
      <c r="J8" s="194">
        <v>2829250.79</v>
      </c>
      <c r="K8" s="194">
        <v>1136169.98</v>
      </c>
      <c r="L8" s="194">
        <v>0</v>
      </c>
      <c r="M8" s="194">
        <v>257486.10000000001</v>
      </c>
      <c r="N8" s="193" t="s">
        <v>621</v>
      </c>
      <c r="O8" s="193"/>
      <c r="P8" s="193"/>
      <c r="Q8" s="197" t="s">
        <v>636</v>
      </c>
      <c r="R8" s="198">
        <v>45076</v>
      </c>
      <c r="S8" s="199">
        <v>4876</v>
      </c>
      <c r="T8" s="197" t="s">
        <v>627</v>
      </c>
    </row>
    <row r="9" ht="85.5">
      <c r="A9" s="193">
        <v>6</v>
      </c>
      <c r="B9" s="193"/>
      <c r="C9" s="193" t="s">
        <v>628</v>
      </c>
      <c r="D9" s="193" t="s">
        <v>637</v>
      </c>
      <c r="E9" s="194">
        <v>3805683.46</v>
      </c>
      <c r="F9" s="194">
        <v>25.530000000000001</v>
      </c>
      <c r="G9" s="195" t="s">
        <v>638</v>
      </c>
      <c r="H9" s="195">
        <f t="shared" si="0"/>
        <v>911048.93999999994</v>
      </c>
      <c r="I9" s="196">
        <f t="shared" si="1"/>
        <v>0.76060832447688653</v>
      </c>
      <c r="J9" s="194">
        <v>2894634.52</v>
      </c>
      <c r="K9" s="194">
        <v>2485908.3399999999</v>
      </c>
      <c r="L9" s="194">
        <v>840387.83999999997</v>
      </c>
      <c r="M9" s="194">
        <v>276507.15999999997</v>
      </c>
      <c r="N9" s="193" t="s">
        <v>621</v>
      </c>
      <c r="O9" s="193"/>
      <c r="P9" s="193"/>
      <c r="Q9" s="197" t="s">
        <v>636</v>
      </c>
      <c r="R9" s="198">
        <v>45076</v>
      </c>
      <c r="S9" s="199">
        <v>4877</v>
      </c>
      <c r="T9" s="197" t="s">
        <v>627</v>
      </c>
    </row>
    <row r="10" ht="85.5">
      <c r="A10" s="193">
        <v>7</v>
      </c>
      <c r="B10" s="193"/>
      <c r="C10" s="193" t="s">
        <v>628</v>
      </c>
      <c r="D10" s="193" t="s">
        <v>639</v>
      </c>
      <c r="E10" s="194">
        <v>5727268.1299999999</v>
      </c>
      <c r="F10" s="194">
        <v>40.549999999999997</v>
      </c>
      <c r="G10" s="195" t="s">
        <v>640</v>
      </c>
      <c r="H10" s="195">
        <f t="shared" ref="H10:H73" si="2">E10-J10</f>
        <v>2908629.0499999998</v>
      </c>
      <c r="I10" s="196">
        <f t="shared" ref="I10:I73" si="3">J10/E10</f>
        <v>0.49214372647155952</v>
      </c>
      <c r="J10" s="194">
        <v>2818639.0800000001</v>
      </c>
      <c r="K10" s="194">
        <v>1121810.5700000001</v>
      </c>
      <c r="L10" s="194">
        <v>0</v>
      </c>
      <c r="M10" s="194">
        <v>269373.91999999998</v>
      </c>
      <c r="N10" s="193" t="s">
        <v>621</v>
      </c>
      <c r="O10" s="193"/>
      <c r="P10" s="193"/>
      <c r="Q10" s="197" t="s">
        <v>641</v>
      </c>
      <c r="R10" s="198">
        <v>45076</v>
      </c>
      <c r="S10" s="199">
        <v>4878</v>
      </c>
      <c r="T10" s="197" t="s">
        <v>627</v>
      </c>
    </row>
    <row r="11" ht="85.5">
      <c r="A11" s="193">
        <v>8</v>
      </c>
      <c r="B11" s="193"/>
      <c r="C11" s="193" t="s">
        <v>628</v>
      </c>
      <c r="D11" s="193" t="s">
        <v>642</v>
      </c>
      <c r="E11" s="194">
        <v>3853247.5</v>
      </c>
      <c r="F11" s="194">
        <v>24.370000000000001</v>
      </c>
      <c r="G11" s="195" t="s">
        <v>643</v>
      </c>
      <c r="H11" s="195">
        <f t="shared" si="2"/>
        <v>793511.47999999998</v>
      </c>
      <c r="I11" s="196">
        <f t="shared" si="3"/>
        <v>0.79406682804569395</v>
      </c>
      <c r="J11" s="194">
        <v>3059736.02</v>
      </c>
      <c r="K11" s="194">
        <v>2459235.0299999998</v>
      </c>
      <c r="L11" s="194">
        <v>0</v>
      </c>
      <c r="M11" s="194">
        <v>294339</v>
      </c>
      <c r="N11" s="193" t="s">
        <v>621</v>
      </c>
      <c r="O11" s="193"/>
      <c r="P11" s="193"/>
      <c r="Q11" s="197" t="s">
        <v>644</v>
      </c>
      <c r="R11" s="198">
        <v>45076</v>
      </c>
      <c r="S11" s="199">
        <v>4879</v>
      </c>
      <c r="T11" s="197" t="s">
        <v>627</v>
      </c>
    </row>
    <row r="12" ht="85.5">
      <c r="A12" s="193">
        <v>9</v>
      </c>
      <c r="B12" s="193"/>
      <c r="C12" s="193" t="s">
        <v>645</v>
      </c>
      <c r="D12" s="193" t="s">
        <v>646</v>
      </c>
      <c r="E12" s="194">
        <v>6180831.46</v>
      </c>
      <c r="F12" s="194">
        <v>50.210000000000001</v>
      </c>
      <c r="G12" s="195" t="s">
        <v>647</v>
      </c>
      <c r="H12" s="195">
        <f t="shared" si="2"/>
        <v>3715364.5</v>
      </c>
      <c r="I12" s="196">
        <f t="shared" si="3"/>
        <v>0.3988892070517645</v>
      </c>
      <c r="J12" s="194">
        <v>2465466.96</v>
      </c>
      <c r="K12" s="194">
        <v>2525623.1299999999</v>
      </c>
      <c r="L12" s="194">
        <v>996933.43999999994</v>
      </c>
      <c r="M12" s="194">
        <v>215513.76000000001</v>
      </c>
      <c r="N12" s="193" t="s">
        <v>621</v>
      </c>
      <c r="O12" s="193"/>
      <c r="P12" s="193"/>
      <c r="Q12" s="197" t="s">
        <v>648</v>
      </c>
      <c r="R12" s="198">
        <v>45076</v>
      </c>
      <c r="S12" s="199">
        <v>4880</v>
      </c>
      <c r="T12" s="197" t="s">
        <v>627</v>
      </c>
    </row>
    <row r="13" ht="85.5">
      <c r="A13" s="193">
        <v>10</v>
      </c>
      <c r="B13" s="193"/>
      <c r="C13" s="193" t="s">
        <v>649</v>
      </c>
      <c r="D13" s="193" t="s">
        <v>650</v>
      </c>
      <c r="E13" s="194">
        <v>5271743.0899999999</v>
      </c>
      <c r="F13" s="194">
        <v>29.940000000000001</v>
      </c>
      <c r="G13" s="195" t="s">
        <v>651</v>
      </c>
      <c r="H13" s="195">
        <f t="shared" si="2"/>
        <v>1821458.8699999996</v>
      </c>
      <c r="I13" s="196">
        <f t="shared" si="3"/>
        <v>0.65448641200760793</v>
      </c>
      <c r="J13" s="194">
        <v>3450284.2200000002</v>
      </c>
      <c r="K13" s="194">
        <v>1637843.1100000001</v>
      </c>
      <c r="L13" s="194">
        <v>0</v>
      </c>
      <c r="M13" s="194">
        <v>313985.82000000001</v>
      </c>
      <c r="N13" s="193" t="s">
        <v>621</v>
      </c>
      <c r="O13" s="193"/>
      <c r="P13" s="193"/>
      <c r="Q13" s="197" t="s">
        <v>652</v>
      </c>
      <c r="R13" s="198">
        <v>45076</v>
      </c>
      <c r="S13" s="199">
        <v>4881</v>
      </c>
      <c r="T13" s="197" t="s">
        <v>627</v>
      </c>
    </row>
    <row r="14" ht="85.5">
      <c r="A14" s="193">
        <v>11</v>
      </c>
      <c r="B14" s="193"/>
      <c r="C14" s="193" t="s">
        <v>30</v>
      </c>
      <c r="D14" s="193" t="s">
        <v>653</v>
      </c>
      <c r="E14" s="194">
        <v>5557457.7999999998</v>
      </c>
      <c r="F14" s="194">
        <v>43.200000000000003</v>
      </c>
      <c r="G14" s="195" t="s">
        <v>621</v>
      </c>
      <c r="H14" s="195">
        <f t="shared" si="2"/>
        <v>2960537.0799999996</v>
      </c>
      <c r="I14" s="196">
        <f t="shared" si="3"/>
        <v>0.46728572909721428</v>
      </c>
      <c r="J14" s="194">
        <v>2596920.7200000002</v>
      </c>
      <c r="K14" s="194">
        <v>71150.229999999996</v>
      </c>
      <c r="L14" s="194">
        <v>0</v>
      </c>
      <c r="M14" s="194">
        <v>285605.15999999997</v>
      </c>
      <c r="N14" s="193" t="s">
        <v>621</v>
      </c>
      <c r="O14" s="193"/>
      <c r="P14" s="193"/>
      <c r="Q14" s="197" t="s">
        <v>654</v>
      </c>
      <c r="R14" s="198">
        <v>45076</v>
      </c>
      <c r="S14" s="199">
        <v>4882</v>
      </c>
      <c r="T14" s="197" t="s">
        <v>627</v>
      </c>
    </row>
    <row r="15" ht="85.5">
      <c r="A15" s="193">
        <v>12</v>
      </c>
      <c r="B15" s="193"/>
      <c r="C15" s="193" t="s">
        <v>30</v>
      </c>
      <c r="D15" s="193" t="s">
        <v>655</v>
      </c>
      <c r="E15" s="194">
        <v>10119720.24</v>
      </c>
      <c r="F15" s="194">
        <v>56.259999999999998</v>
      </c>
      <c r="G15" s="195" t="s">
        <v>656</v>
      </c>
      <c r="H15" s="195">
        <f t="shared" si="2"/>
        <v>6475691.1200000001</v>
      </c>
      <c r="I15" s="196">
        <f t="shared" si="3"/>
        <v>0.3600918833305613</v>
      </c>
      <c r="J15" s="194">
        <v>3644029.1200000001</v>
      </c>
      <c r="K15" s="194">
        <v>291440.48999999999</v>
      </c>
      <c r="L15" s="194">
        <v>2933320.1200000001</v>
      </c>
      <c r="M15" s="194">
        <v>357733.84000000003</v>
      </c>
      <c r="N15" s="193" t="s">
        <v>621</v>
      </c>
      <c r="O15" s="193"/>
      <c r="P15" s="193"/>
      <c r="Q15" s="197" t="s">
        <v>657</v>
      </c>
      <c r="R15" s="198">
        <v>45076</v>
      </c>
      <c r="S15" s="199">
        <v>4883</v>
      </c>
      <c r="T15" s="197" t="s">
        <v>627</v>
      </c>
    </row>
    <row r="16" ht="85.5">
      <c r="A16" s="193">
        <v>13</v>
      </c>
      <c r="B16" s="193"/>
      <c r="C16" s="193" t="s">
        <v>30</v>
      </c>
      <c r="D16" s="193" t="s">
        <v>658</v>
      </c>
      <c r="E16" s="194">
        <v>4138224.21</v>
      </c>
      <c r="F16" s="194">
        <v>46.689999999999998</v>
      </c>
      <c r="G16" s="195" t="s">
        <v>659</v>
      </c>
      <c r="H16" s="195">
        <f t="shared" si="2"/>
        <v>2357686.9699999997</v>
      </c>
      <c r="I16" s="196">
        <f t="shared" si="3"/>
        <v>0.43026601499680461</v>
      </c>
      <c r="J16" s="194">
        <v>1780537.24</v>
      </c>
      <c r="K16" s="194">
        <v>72824.639999999999</v>
      </c>
      <c r="L16" s="194">
        <v>305055.53000000003</v>
      </c>
      <c r="M16" s="194">
        <v>171479.79999999999</v>
      </c>
      <c r="N16" s="193" t="s">
        <v>621</v>
      </c>
      <c r="O16" s="193"/>
      <c r="P16" s="193"/>
      <c r="Q16" s="197" t="s">
        <v>660</v>
      </c>
      <c r="R16" s="198">
        <v>45076</v>
      </c>
      <c r="S16" s="199">
        <v>4884</v>
      </c>
      <c r="T16" s="197" t="s">
        <v>627</v>
      </c>
    </row>
    <row r="17" ht="85.5">
      <c r="A17" s="193">
        <v>14</v>
      </c>
      <c r="B17" s="193"/>
      <c r="C17" s="193" t="s">
        <v>14</v>
      </c>
      <c r="D17" s="193" t="s">
        <v>661</v>
      </c>
      <c r="E17" s="194">
        <v>4122298.75</v>
      </c>
      <c r="F17" s="194">
        <v>50.109999999999999</v>
      </c>
      <c r="G17" s="195" t="s">
        <v>621</v>
      </c>
      <c r="H17" s="195">
        <f t="shared" si="2"/>
        <v>2470891.25</v>
      </c>
      <c r="I17" s="196">
        <f t="shared" si="3"/>
        <v>0.40060354674682419</v>
      </c>
      <c r="J17" s="194">
        <v>1651407.5</v>
      </c>
      <c r="K17" s="194">
        <v>0</v>
      </c>
      <c r="L17" s="194">
        <v>1060620.55</v>
      </c>
      <c r="M17" s="194">
        <v>150075.09</v>
      </c>
      <c r="N17" s="193" t="s">
        <v>621</v>
      </c>
      <c r="O17" s="200" t="s">
        <v>621</v>
      </c>
      <c r="P17" s="193"/>
      <c r="Q17" s="197" t="s">
        <v>662</v>
      </c>
      <c r="R17" s="198">
        <v>45076</v>
      </c>
      <c r="S17" s="199">
        <v>4885</v>
      </c>
      <c r="T17" s="197" t="s">
        <v>627</v>
      </c>
    </row>
    <row r="18" ht="85.5">
      <c r="A18" s="193">
        <v>15</v>
      </c>
      <c r="B18" s="193"/>
      <c r="C18" s="193" t="s">
        <v>14</v>
      </c>
      <c r="D18" s="193" t="s">
        <v>663</v>
      </c>
      <c r="E18" s="194">
        <v>5593593.2599999998</v>
      </c>
      <c r="F18" s="194">
        <v>70.640000000000001</v>
      </c>
      <c r="G18" s="195" t="s">
        <v>621</v>
      </c>
      <c r="H18" s="195">
        <f t="shared" si="2"/>
        <v>4011051.0299999998</v>
      </c>
      <c r="I18" s="196">
        <f t="shared" si="3"/>
        <v>0.28292050502077443</v>
      </c>
      <c r="J18" s="194">
        <v>1582542.23</v>
      </c>
      <c r="K18" s="194">
        <v>0</v>
      </c>
      <c r="L18" s="194">
        <v>0</v>
      </c>
      <c r="M18" s="194">
        <v>113254.61</v>
      </c>
      <c r="N18" s="193" t="s">
        <v>621</v>
      </c>
      <c r="O18" s="193"/>
      <c r="P18" s="193"/>
      <c r="Q18" s="197" t="s">
        <v>664</v>
      </c>
      <c r="R18" s="198">
        <v>45076</v>
      </c>
      <c r="S18" s="199">
        <v>4886</v>
      </c>
      <c r="T18" s="197" t="s">
        <v>627</v>
      </c>
    </row>
    <row r="19" ht="85.5">
      <c r="A19" s="193">
        <v>16</v>
      </c>
      <c r="B19" s="193"/>
      <c r="C19" s="193" t="s">
        <v>624</v>
      </c>
      <c r="D19" s="193" t="s">
        <v>665</v>
      </c>
      <c r="E19" s="194">
        <v>5447203.8799999999</v>
      </c>
      <c r="F19" s="194">
        <v>68.769999999999996</v>
      </c>
      <c r="G19" s="195" t="s">
        <v>666</v>
      </c>
      <c r="H19" s="195">
        <f t="shared" si="2"/>
        <v>3856931.1200000001</v>
      </c>
      <c r="I19" s="196">
        <f t="shared" si="3"/>
        <v>0.29194294816811595</v>
      </c>
      <c r="J19" s="194">
        <v>1590272.76</v>
      </c>
      <c r="K19" s="194">
        <v>140431.92000000001</v>
      </c>
      <c r="L19" s="194">
        <v>0</v>
      </c>
      <c r="M19" s="194">
        <v>124394.16</v>
      </c>
      <c r="N19" s="193" t="s">
        <v>621</v>
      </c>
      <c r="O19" s="193"/>
      <c r="P19" s="193"/>
      <c r="Q19" s="197" t="s">
        <v>667</v>
      </c>
      <c r="R19" s="198">
        <v>45076</v>
      </c>
      <c r="S19" s="199">
        <v>4887</v>
      </c>
      <c r="T19" s="197" t="s">
        <v>627</v>
      </c>
    </row>
    <row r="20" ht="85.5">
      <c r="A20" s="193">
        <v>17</v>
      </c>
      <c r="B20" s="193"/>
      <c r="C20" s="193" t="s">
        <v>668</v>
      </c>
      <c r="D20" s="193" t="s">
        <v>669</v>
      </c>
      <c r="E20" s="194">
        <v>1850910.75</v>
      </c>
      <c r="F20" s="194">
        <v>43.090000000000003</v>
      </c>
      <c r="G20" s="195" t="s">
        <v>621</v>
      </c>
      <c r="H20" s="195">
        <f t="shared" si="2"/>
        <v>991044.10999999999</v>
      </c>
      <c r="I20" s="196">
        <f t="shared" si="3"/>
        <v>0.46456407473996247</v>
      </c>
      <c r="J20" s="194">
        <v>859866.64000000001</v>
      </c>
      <c r="K20" s="194">
        <v>0</v>
      </c>
      <c r="L20" s="194">
        <v>0</v>
      </c>
      <c r="M20" s="194">
        <v>82610.080000000002</v>
      </c>
      <c r="N20" s="193" t="s">
        <v>621</v>
      </c>
      <c r="O20" s="193"/>
      <c r="P20" s="193"/>
      <c r="Q20" s="197" t="s">
        <v>670</v>
      </c>
      <c r="R20" s="198">
        <v>45076</v>
      </c>
      <c r="S20" s="199">
        <v>4888</v>
      </c>
      <c r="T20" s="197" t="s">
        <v>627</v>
      </c>
    </row>
    <row r="21" ht="85.5">
      <c r="A21" s="193">
        <v>18</v>
      </c>
      <c r="B21" s="193"/>
      <c r="C21" s="193" t="s">
        <v>671</v>
      </c>
      <c r="D21" s="193" t="s">
        <v>672</v>
      </c>
      <c r="E21" s="194">
        <v>6370859.75</v>
      </c>
      <c r="F21" s="194">
        <v>67.390000000000001</v>
      </c>
      <c r="G21" s="195" t="s">
        <v>621</v>
      </c>
      <c r="H21" s="195">
        <f t="shared" si="2"/>
        <v>4454559.3300000001</v>
      </c>
      <c r="I21" s="196">
        <f t="shared" si="3"/>
        <v>0.3007914936441663</v>
      </c>
      <c r="J21" s="194">
        <v>1916300.4199999999</v>
      </c>
      <c r="K21" s="194">
        <v>0</v>
      </c>
      <c r="L21" s="194">
        <v>0</v>
      </c>
      <c r="M21" s="194">
        <v>174973</v>
      </c>
      <c r="N21" s="193" t="s">
        <v>621</v>
      </c>
      <c r="O21" s="193"/>
      <c r="P21" s="193"/>
      <c r="Q21" s="197" t="s">
        <v>673</v>
      </c>
      <c r="R21" s="198">
        <v>45076</v>
      </c>
      <c r="S21" s="199">
        <v>4889</v>
      </c>
      <c r="T21" s="197" t="s">
        <v>627</v>
      </c>
    </row>
    <row r="22" ht="85.5">
      <c r="A22" s="193">
        <v>19</v>
      </c>
      <c r="B22" s="193"/>
      <c r="C22" s="193" t="s">
        <v>674</v>
      </c>
      <c r="D22" s="193" t="s">
        <v>675</v>
      </c>
      <c r="E22" s="194">
        <v>4840838.1399999997</v>
      </c>
      <c r="F22" s="194">
        <v>31.93</v>
      </c>
      <c r="G22" s="195" t="s">
        <v>676</v>
      </c>
      <c r="H22" s="195">
        <f t="shared" si="2"/>
        <v>1859004.3199999998</v>
      </c>
      <c r="I22" s="196">
        <f t="shared" si="3"/>
        <v>0.61597469978618202</v>
      </c>
      <c r="J22" s="194">
        <v>2981833.8199999998</v>
      </c>
      <c r="K22" s="194">
        <v>2504393.4100000001</v>
      </c>
      <c r="L22" s="194">
        <v>0</v>
      </c>
      <c r="M22" s="194">
        <v>270981.12</v>
      </c>
      <c r="N22" s="193" t="s">
        <v>621</v>
      </c>
      <c r="O22" s="193"/>
      <c r="P22" s="193"/>
      <c r="Q22" s="197" t="s">
        <v>677</v>
      </c>
      <c r="R22" s="198">
        <v>45076</v>
      </c>
      <c r="S22" s="199">
        <v>4890</v>
      </c>
      <c r="T22" s="197" t="s">
        <v>627</v>
      </c>
    </row>
    <row r="23" ht="85.5">
      <c r="A23" s="193">
        <v>20</v>
      </c>
      <c r="B23" s="193"/>
      <c r="C23" s="193" t="s">
        <v>14</v>
      </c>
      <c r="D23" s="193" t="s">
        <v>678</v>
      </c>
      <c r="E23" s="194">
        <v>6367449.79</v>
      </c>
      <c r="F23" s="194">
        <v>60.630000000000003</v>
      </c>
      <c r="G23" s="195" t="s">
        <v>679</v>
      </c>
      <c r="H23" s="195">
        <f t="shared" si="2"/>
        <v>4237247.2200000007</v>
      </c>
      <c r="I23" s="196">
        <f t="shared" si="3"/>
        <v>0.33454564075957949</v>
      </c>
      <c r="J23" s="194">
        <v>2130202.5699999998</v>
      </c>
      <c r="K23" s="194">
        <v>134781.37</v>
      </c>
      <c r="L23" s="194">
        <v>2335349.9100000001</v>
      </c>
      <c r="M23" s="194">
        <v>205469.88</v>
      </c>
      <c r="N23" s="193" t="s">
        <v>621</v>
      </c>
      <c r="O23" s="193"/>
      <c r="P23" s="193"/>
      <c r="Q23" s="197" t="s">
        <v>680</v>
      </c>
      <c r="R23" s="198">
        <v>45076</v>
      </c>
      <c r="S23" s="199">
        <v>4891</v>
      </c>
      <c r="T23" s="197" t="s">
        <v>627</v>
      </c>
    </row>
    <row r="24" ht="85.5">
      <c r="A24" s="193">
        <v>21</v>
      </c>
      <c r="B24" s="193"/>
      <c r="C24" s="193" t="s">
        <v>681</v>
      </c>
      <c r="D24" s="193" t="s">
        <v>682</v>
      </c>
      <c r="E24" s="194">
        <v>7435976.71</v>
      </c>
      <c r="F24" s="194">
        <v>32.259999999999998</v>
      </c>
      <c r="G24" s="195" t="s">
        <v>683</v>
      </c>
      <c r="H24" s="195">
        <f t="shared" si="2"/>
        <v>2889965.75</v>
      </c>
      <c r="I24" s="196">
        <f t="shared" si="3"/>
        <v>0.61135357698020543</v>
      </c>
      <c r="J24" s="194">
        <v>4546010.96</v>
      </c>
      <c r="K24" s="194">
        <v>2928260.8799999999</v>
      </c>
      <c r="L24" s="194">
        <v>0</v>
      </c>
      <c r="M24" s="194">
        <v>436778.25</v>
      </c>
      <c r="N24" s="193" t="s">
        <v>621</v>
      </c>
      <c r="O24" s="193"/>
      <c r="P24" s="193"/>
      <c r="Q24" s="197" t="s">
        <v>684</v>
      </c>
      <c r="R24" s="198">
        <v>45076</v>
      </c>
      <c r="S24" s="199">
        <v>4892</v>
      </c>
      <c r="T24" s="197" t="s">
        <v>627</v>
      </c>
    </row>
    <row r="25" ht="85.5">
      <c r="A25" s="193">
        <v>22</v>
      </c>
      <c r="B25" s="193"/>
      <c r="C25" s="193" t="s">
        <v>681</v>
      </c>
      <c r="D25" s="193" t="s">
        <v>685</v>
      </c>
      <c r="E25" s="194">
        <v>37144337.649999999</v>
      </c>
      <c r="F25" s="194">
        <v>48.380000000000003</v>
      </c>
      <c r="G25" s="195" t="s">
        <v>686</v>
      </c>
      <c r="H25" s="195">
        <f t="shared" si="2"/>
        <v>21692394.280000001</v>
      </c>
      <c r="I25" s="196">
        <f t="shared" si="3"/>
        <v>0.41599727839002132</v>
      </c>
      <c r="J25" s="194">
        <v>15451943.369999999</v>
      </c>
      <c r="K25" s="194">
        <v>163110.5</v>
      </c>
      <c r="L25" s="194">
        <v>0</v>
      </c>
      <c r="M25" s="194">
        <v>1497460.8999999999</v>
      </c>
      <c r="N25" s="193" t="s">
        <v>621</v>
      </c>
      <c r="O25" s="193"/>
      <c r="P25" s="193"/>
      <c r="Q25" s="197" t="s">
        <v>687</v>
      </c>
      <c r="R25" s="198">
        <v>45076</v>
      </c>
      <c r="S25" s="199">
        <v>4893</v>
      </c>
      <c r="T25" s="197" t="s">
        <v>627</v>
      </c>
    </row>
    <row r="26" ht="85.5">
      <c r="A26" s="193">
        <v>23</v>
      </c>
      <c r="B26" s="193"/>
      <c r="C26" s="193" t="s">
        <v>681</v>
      </c>
      <c r="D26" s="193" t="s">
        <v>688</v>
      </c>
      <c r="E26" s="194">
        <v>6262978.2999999998</v>
      </c>
      <c r="F26" s="194">
        <v>63.369999999999997</v>
      </c>
      <c r="G26" s="195" t="s">
        <v>689</v>
      </c>
      <c r="H26" s="195">
        <f t="shared" si="2"/>
        <v>4254463.0999999996</v>
      </c>
      <c r="I26" s="196">
        <f t="shared" si="3"/>
        <v>0.32069649674500711</v>
      </c>
      <c r="J26" s="194">
        <v>2008515.2</v>
      </c>
      <c r="K26" s="194">
        <v>102256.64999999999</v>
      </c>
      <c r="L26" s="194">
        <v>1205865.6699999999</v>
      </c>
      <c r="M26" s="194">
        <v>194916.56</v>
      </c>
      <c r="N26" s="193" t="s">
        <v>621</v>
      </c>
      <c r="O26" s="193"/>
      <c r="P26" s="193"/>
      <c r="Q26" s="197" t="s">
        <v>690</v>
      </c>
      <c r="R26" s="198">
        <v>45076</v>
      </c>
      <c r="S26" s="199">
        <v>4894</v>
      </c>
      <c r="T26" s="197" t="s">
        <v>627</v>
      </c>
    </row>
    <row r="27" ht="85.5">
      <c r="A27" s="193">
        <v>24</v>
      </c>
      <c r="B27" s="193"/>
      <c r="C27" s="193" t="s">
        <v>681</v>
      </c>
      <c r="D27" s="193" t="s">
        <v>691</v>
      </c>
      <c r="E27" s="194">
        <v>10468077.619999999</v>
      </c>
      <c r="F27" s="194">
        <v>33.990000000000002</v>
      </c>
      <c r="G27" s="195" t="s">
        <v>692</v>
      </c>
      <c r="H27" s="195">
        <f t="shared" si="2"/>
        <v>4344062.919999999</v>
      </c>
      <c r="I27" s="196">
        <f t="shared" si="3"/>
        <v>0.58501808281394851</v>
      </c>
      <c r="J27" s="194">
        <v>6124014.7000000002</v>
      </c>
      <c r="K27" s="194">
        <v>104252.17</v>
      </c>
      <c r="L27" s="194">
        <v>0</v>
      </c>
      <c r="M27" s="194">
        <v>656628.42000000004</v>
      </c>
      <c r="N27" s="193" t="s">
        <v>621</v>
      </c>
      <c r="O27" s="193"/>
      <c r="P27" s="193"/>
      <c r="Q27" s="197" t="s">
        <v>693</v>
      </c>
      <c r="R27" s="198">
        <v>45076</v>
      </c>
      <c r="S27" s="199">
        <v>4895</v>
      </c>
      <c r="T27" s="197" t="s">
        <v>627</v>
      </c>
    </row>
    <row r="28" ht="85.5">
      <c r="A28" s="201">
        <v>25</v>
      </c>
      <c r="B28" s="201"/>
      <c r="C28" s="201" t="s">
        <v>43</v>
      </c>
      <c r="D28" s="201" t="s">
        <v>694</v>
      </c>
      <c r="E28" s="202">
        <v>17294336.73</v>
      </c>
      <c r="F28" s="202">
        <v>65.859999999999999</v>
      </c>
      <c r="G28" s="203">
        <v>0</v>
      </c>
      <c r="H28" s="195">
        <f t="shared" si="2"/>
        <v>11954989.91</v>
      </c>
      <c r="I28" s="196">
        <f t="shared" si="3"/>
        <v>0.30873383023345352</v>
      </c>
      <c r="J28" s="202">
        <v>5339346.8200000003</v>
      </c>
      <c r="K28" s="202">
        <v>0</v>
      </c>
      <c r="L28" s="202">
        <v>0</v>
      </c>
      <c r="M28" s="202">
        <v>514219.90999999997</v>
      </c>
      <c r="N28" s="193" t="s">
        <v>621</v>
      </c>
      <c r="O28" s="201"/>
      <c r="P28" s="201"/>
      <c r="Q28" s="197" t="s">
        <v>695</v>
      </c>
      <c r="R28" s="198">
        <v>45092</v>
      </c>
      <c r="S28" s="199">
        <v>4904</v>
      </c>
      <c r="T28" s="197" t="s">
        <v>627</v>
      </c>
    </row>
    <row r="29" ht="85.5">
      <c r="A29" s="201">
        <v>26</v>
      </c>
      <c r="B29" s="201"/>
      <c r="C29" s="201" t="s">
        <v>43</v>
      </c>
      <c r="D29" s="201" t="s">
        <v>696</v>
      </c>
      <c r="E29" s="202">
        <v>14105087.93</v>
      </c>
      <c r="F29" s="202">
        <v>53.68</v>
      </c>
      <c r="G29" s="203">
        <v>0</v>
      </c>
      <c r="H29" s="195">
        <f t="shared" si="2"/>
        <v>8711602.2699999996</v>
      </c>
      <c r="I29" s="196">
        <f t="shared" si="3"/>
        <v>0.38237873360070573</v>
      </c>
      <c r="J29" s="202">
        <v>5393485.6600000001</v>
      </c>
      <c r="K29" s="202">
        <v>0</v>
      </c>
      <c r="L29" s="202">
        <v>0</v>
      </c>
      <c r="M29" s="202">
        <v>644720.80000000005</v>
      </c>
      <c r="N29" s="193" t="s">
        <v>621</v>
      </c>
      <c r="O29" s="201"/>
      <c r="P29" s="201"/>
      <c r="Q29" s="197" t="s">
        <v>697</v>
      </c>
      <c r="R29" s="198">
        <v>45092</v>
      </c>
      <c r="S29" s="199">
        <v>4905</v>
      </c>
      <c r="T29" s="197" t="s">
        <v>627</v>
      </c>
    </row>
    <row r="30" ht="85.5">
      <c r="A30" s="201">
        <v>27</v>
      </c>
      <c r="B30" s="201"/>
      <c r="C30" s="201" t="s">
        <v>43</v>
      </c>
      <c r="D30" s="201" t="s">
        <v>698</v>
      </c>
      <c r="E30" s="202">
        <v>7610274.79</v>
      </c>
      <c r="F30" s="202">
        <v>52.479999999999997</v>
      </c>
      <c r="G30" s="203" t="s">
        <v>699</v>
      </c>
      <c r="H30" s="195">
        <f t="shared" si="2"/>
        <v>4683869.2800000003</v>
      </c>
      <c r="I30" s="196">
        <f t="shared" si="3"/>
        <v>0.38453348804767662</v>
      </c>
      <c r="J30" s="202">
        <v>2926405.5099999998</v>
      </c>
      <c r="K30" s="202">
        <v>2223179.75</v>
      </c>
      <c r="L30" s="202">
        <v>0</v>
      </c>
      <c r="M30" s="202">
        <v>281687.78999999998</v>
      </c>
      <c r="N30" s="193" t="s">
        <v>621</v>
      </c>
      <c r="O30" s="201"/>
      <c r="P30" s="201"/>
      <c r="Q30" s="197" t="s">
        <v>700</v>
      </c>
      <c r="R30" s="198">
        <v>45092</v>
      </c>
      <c r="S30" s="199">
        <v>4906</v>
      </c>
      <c r="T30" s="197" t="s">
        <v>627</v>
      </c>
    </row>
    <row r="31" ht="85.5">
      <c r="A31" s="201">
        <v>28</v>
      </c>
      <c r="B31" s="201"/>
      <c r="C31" s="201" t="s">
        <v>43</v>
      </c>
      <c r="D31" s="201" t="s">
        <v>701</v>
      </c>
      <c r="E31" s="202">
        <v>16776827.75</v>
      </c>
      <c r="F31" s="202">
        <v>61.450000000000003</v>
      </c>
      <c r="G31" s="203">
        <v>0</v>
      </c>
      <c r="H31" s="195">
        <f t="shared" si="2"/>
        <v>11036906.460000001</v>
      </c>
      <c r="I31" s="196">
        <f t="shared" si="3"/>
        <v>0.3421338870216391</v>
      </c>
      <c r="J31" s="202">
        <v>5739921.29</v>
      </c>
      <c r="K31" s="202">
        <v>0</v>
      </c>
      <c r="L31" s="202">
        <v>0</v>
      </c>
      <c r="M31" s="202">
        <v>822750.83999999997</v>
      </c>
      <c r="N31" s="193" t="s">
        <v>621</v>
      </c>
      <c r="O31" s="201"/>
      <c r="P31" s="201"/>
      <c r="Q31" s="197" t="s">
        <v>702</v>
      </c>
      <c r="R31" s="198">
        <v>45092</v>
      </c>
      <c r="S31" s="199">
        <v>4907</v>
      </c>
      <c r="T31" s="197" t="s">
        <v>627</v>
      </c>
    </row>
    <row r="32" ht="85.5">
      <c r="A32" s="201">
        <v>29</v>
      </c>
      <c r="B32" s="201"/>
      <c r="C32" s="201" t="s">
        <v>703</v>
      </c>
      <c r="D32" s="201" t="s">
        <v>704</v>
      </c>
      <c r="E32" s="202">
        <v>20102356.059999999</v>
      </c>
      <c r="F32" s="202">
        <v>25.789999999999999</v>
      </c>
      <c r="G32" s="203" t="s">
        <v>705</v>
      </c>
      <c r="H32" s="195">
        <f t="shared" si="2"/>
        <v>4950708.8599999994</v>
      </c>
      <c r="I32" s="196">
        <f t="shared" si="3"/>
        <v>0.7537249442192997</v>
      </c>
      <c r="J32" s="202">
        <v>15151647.199999999</v>
      </c>
      <c r="K32" s="202">
        <v>7107139.8799999999</v>
      </c>
      <c r="L32" s="202">
        <v>0</v>
      </c>
      <c r="M32" s="202">
        <v>1460341.0800000001</v>
      </c>
      <c r="N32" s="193" t="s">
        <v>621</v>
      </c>
      <c r="O32" s="201"/>
      <c r="P32" s="201"/>
      <c r="Q32" s="197" t="s">
        <v>706</v>
      </c>
      <c r="R32" s="198">
        <v>45092</v>
      </c>
      <c r="S32" s="199">
        <v>4908</v>
      </c>
      <c r="T32" s="197" t="s">
        <v>627</v>
      </c>
    </row>
    <row r="33" ht="85.5">
      <c r="A33" s="201">
        <v>30</v>
      </c>
      <c r="B33" s="201"/>
      <c r="C33" s="201" t="s">
        <v>703</v>
      </c>
      <c r="D33" s="201" t="s">
        <v>707</v>
      </c>
      <c r="E33" s="202">
        <v>5318680.9100000001</v>
      </c>
      <c r="F33" s="202">
        <v>60.210000000000001</v>
      </c>
      <c r="G33" s="203" t="s">
        <v>708</v>
      </c>
      <c r="H33" s="195">
        <f t="shared" si="2"/>
        <v>3534529.21</v>
      </c>
      <c r="I33" s="196">
        <f t="shared" si="3"/>
        <v>0.3354500354863364</v>
      </c>
      <c r="J33" s="202">
        <v>1784151.7</v>
      </c>
      <c r="K33" s="202">
        <v>1709279.21</v>
      </c>
      <c r="L33" s="202">
        <v>808522.18000000005</v>
      </c>
      <c r="M33" s="202">
        <v>162139.98000000001</v>
      </c>
      <c r="N33" s="193" t="s">
        <v>621</v>
      </c>
      <c r="O33" s="201"/>
      <c r="P33" s="201"/>
      <c r="Q33" s="197" t="s">
        <v>709</v>
      </c>
      <c r="R33" s="198">
        <v>45092</v>
      </c>
      <c r="S33" s="199">
        <v>4909</v>
      </c>
      <c r="T33" s="197" t="s">
        <v>627</v>
      </c>
    </row>
    <row r="34" ht="85.5">
      <c r="A34" s="201">
        <v>31</v>
      </c>
      <c r="B34" s="201"/>
      <c r="C34" s="201" t="s">
        <v>703</v>
      </c>
      <c r="D34" s="201" t="s">
        <v>710</v>
      </c>
      <c r="E34" s="202">
        <v>10249162.1</v>
      </c>
      <c r="F34" s="202">
        <v>79.209999999999994</v>
      </c>
      <c r="G34" s="203">
        <v>0</v>
      </c>
      <c r="H34" s="195">
        <f t="shared" si="2"/>
        <v>7658781.959999999</v>
      </c>
      <c r="I34" s="196">
        <f t="shared" si="3"/>
        <v>0.25274067428399832</v>
      </c>
      <c r="J34" s="202">
        <v>2590380.1400000001</v>
      </c>
      <c r="K34" s="202">
        <v>0</v>
      </c>
      <c r="L34" s="202">
        <v>3811504.1099999999</v>
      </c>
      <c r="M34" s="202">
        <v>183612.01999999999</v>
      </c>
      <c r="N34" s="193" t="s">
        <v>621</v>
      </c>
      <c r="O34" s="201"/>
      <c r="P34" s="201"/>
      <c r="Q34" s="197" t="s">
        <v>711</v>
      </c>
      <c r="R34" s="198">
        <v>45092</v>
      </c>
      <c r="S34" s="199">
        <v>4910</v>
      </c>
      <c r="T34" s="197" t="s">
        <v>627</v>
      </c>
    </row>
    <row r="35" ht="85.5">
      <c r="A35" s="201">
        <v>32</v>
      </c>
      <c r="B35" s="201"/>
      <c r="C35" s="201" t="s">
        <v>619</v>
      </c>
      <c r="D35" s="201" t="s">
        <v>712</v>
      </c>
      <c r="E35" s="202">
        <v>5084291.5</v>
      </c>
      <c r="F35" s="202">
        <v>74.689999999999998</v>
      </c>
      <c r="G35" s="203" t="s">
        <v>713</v>
      </c>
      <c r="H35" s="195">
        <f t="shared" si="2"/>
        <v>3736948.9699999997</v>
      </c>
      <c r="I35" s="196">
        <f t="shared" si="3"/>
        <v>0.26500103898448779</v>
      </c>
      <c r="J35" s="202">
        <v>1347342.53</v>
      </c>
      <c r="K35" s="202">
        <v>3098268.48</v>
      </c>
      <c r="L35" s="202">
        <v>2620176.4819999998</v>
      </c>
      <c r="M35" s="202">
        <v>77823.479999999996</v>
      </c>
      <c r="N35" s="193" t="s">
        <v>621</v>
      </c>
      <c r="O35" s="201"/>
      <c r="P35" s="201"/>
      <c r="Q35" s="197" t="s">
        <v>714</v>
      </c>
      <c r="R35" s="198">
        <v>45092</v>
      </c>
      <c r="S35" s="199">
        <v>4911</v>
      </c>
      <c r="T35" s="197" t="s">
        <v>627</v>
      </c>
    </row>
    <row r="36" ht="85.5">
      <c r="A36" s="201">
        <v>33</v>
      </c>
      <c r="B36" s="201"/>
      <c r="C36" s="201" t="s">
        <v>715</v>
      </c>
      <c r="D36" s="201" t="s">
        <v>716</v>
      </c>
      <c r="E36" s="202">
        <v>5130281.5800000001</v>
      </c>
      <c r="F36" s="202">
        <v>116.67</v>
      </c>
      <c r="G36" s="203">
        <v>0</v>
      </c>
      <c r="H36" s="195">
        <f t="shared" si="2"/>
        <v>4229016.3300000001</v>
      </c>
      <c r="I36" s="196">
        <f t="shared" si="3"/>
        <v>0.17567559128011839</v>
      </c>
      <c r="J36" s="202">
        <v>901265.25</v>
      </c>
      <c r="K36" s="202">
        <v>0</v>
      </c>
      <c r="L36" s="202">
        <v>1543137.21</v>
      </c>
      <c r="M36" s="202">
        <v>81736.839999999997</v>
      </c>
      <c r="N36" s="193" t="s">
        <v>621</v>
      </c>
      <c r="O36" s="201"/>
      <c r="P36" s="201"/>
      <c r="Q36" s="197" t="s">
        <v>717</v>
      </c>
      <c r="R36" s="198">
        <v>45092</v>
      </c>
      <c r="S36" s="199">
        <v>4912</v>
      </c>
      <c r="T36" s="197" t="s">
        <v>627</v>
      </c>
    </row>
    <row r="37" ht="85.5">
      <c r="A37" s="201">
        <v>34</v>
      </c>
      <c r="B37" s="201"/>
      <c r="C37" s="201" t="s">
        <v>718</v>
      </c>
      <c r="D37" s="201" t="s">
        <v>719</v>
      </c>
      <c r="E37" s="202">
        <v>10181293.199999999</v>
      </c>
      <c r="F37" s="202">
        <v>53.859999999999999</v>
      </c>
      <c r="G37" s="203" t="s">
        <v>720</v>
      </c>
      <c r="H37" s="195">
        <f t="shared" si="2"/>
        <v>6366573.6599999992</v>
      </c>
      <c r="I37" s="196">
        <f t="shared" si="3"/>
        <v>0.37467927355240099</v>
      </c>
      <c r="J37" s="202">
        <v>3814719.54</v>
      </c>
      <c r="K37" s="202">
        <v>4729174.9800000004</v>
      </c>
      <c r="L37" s="202">
        <v>3699201.8200000003</v>
      </c>
      <c r="M37" s="202">
        <v>363064.08000000002</v>
      </c>
      <c r="N37" s="193" t="s">
        <v>621</v>
      </c>
      <c r="O37" s="201"/>
      <c r="P37" s="201"/>
      <c r="Q37" s="197" t="s">
        <v>721</v>
      </c>
      <c r="R37" s="198">
        <v>45092</v>
      </c>
      <c r="S37" s="199">
        <v>4913</v>
      </c>
      <c r="T37" s="197" t="s">
        <v>627</v>
      </c>
    </row>
    <row r="38" ht="85.5">
      <c r="A38" s="201">
        <v>35</v>
      </c>
      <c r="B38" s="201"/>
      <c r="C38" s="201" t="s">
        <v>718</v>
      </c>
      <c r="D38" s="201" t="s">
        <v>722</v>
      </c>
      <c r="E38" s="202">
        <v>7101122.2300000004</v>
      </c>
      <c r="F38" s="202">
        <v>36.909999999999997</v>
      </c>
      <c r="G38" s="203" t="s">
        <v>723</v>
      </c>
      <c r="H38" s="195">
        <f t="shared" si="2"/>
        <v>3295237.3500000006</v>
      </c>
      <c r="I38" s="196">
        <f t="shared" si="3"/>
        <v>0.53595541052952689</v>
      </c>
      <c r="J38" s="202">
        <v>3805884.8799999999</v>
      </c>
      <c r="K38" s="202">
        <v>3842277.3900000001</v>
      </c>
      <c r="L38" s="202">
        <v>2826485.5899999999</v>
      </c>
      <c r="M38" s="202">
        <v>333457.10999999999</v>
      </c>
      <c r="N38" s="193" t="s">
        <v>621</v>
      </c>
      <c r="O38" s="201"/>
      <c r="P38" s="201"/>
      <c r="Q38" s="197" t="s">
        <v>724</v>
      </c>
      <c r="R38" s="198">
        <v>45092</v>
      </c>
      <c r="S38" s="199">
        <v>4914</v>
      </c>
      <c r="T38" s="197" t="s">
        <v>627</v>
      </c>
    </row>
    <row r="39" ht="85.5">
      <c r="A39" s="201">
        <v>36</v>
      </c>
      <c r="B39" s="201"/>
      <c r="C39" s="201" t="s">
        <v>718</v>
      </c>
      <c r="D39" s="201" t="s">
        <v>725</v>
      </c>
      <c r="E39" s="202">
        <v>27428863.120000001</v>
      </c>
      <c r="F39" s="202">
        <v>63.619999999999997</v>
      </c>
      <c r="G39" s="203" t="s">
        <v>726</v>
      </c>
      <c r="H39" s="195">
        <f t="shared" si="2"/>
        <v>18674158.690000001</v>
      </c>
      <c r="I39" s="196">
        <f t="shared" si="3"/>
        <v>0.31917853801298929</v>
      </c>
      <c r="J39" s="202">
        <v>8754704.4299999997</v>
      </c>
      <c r="K39" s="202">
        <v>108693.89</v>
      </c>
      <c r="L39" s="202">
        <v>13764429.77</v>
      </c>
      <c r="M39" s="202">
        <v>838959.98999999999</v>
      </c>
      <c r="N39" s="193" t="s">
        <v>621</v>
      </c>
      <c r="O39" s="201"/>
      <c r="P39" s="201"/>
      <c r="Q39" s="197" t="s">
        <v>727</v>
      </c>
      <c r="R39" s="198">
        <v>45092</v>
      </c>
      <c r="S39" s="199">
        <v>4915</v>
      </c>
      <c r="T39" s="197" t="s">
        <v>627</v>
      </c>
    </row>
    <row r="40" ht="85.5">
      <c r="A40" s="201">
        <v>37</v>
      </c>
      <c r="B40" s="201"/>
      <c r="C40" s="201" t="s">
        <v>718</v>
      </c>
      <c r="D40" s="201" t="s">
        <v>728</v>
      </c>
      <c r="E40" s="202">
        <v>6635601.7999999998</v>
      </c>
      <c r="F40" s="202">
        <v>68.599999999999994</v>
      </c>
      <c r="G40" s="203" t="s">
        <v>729</v>
      </c>
      <c r="H40" s="195">
        <f t="shared" si="2"/>
        <v>4665689.96</v>
      </c>
      <c r="I40" s="196">
        <f t="shared" si="3"/>
        <v>0.29687011056028106</v>
      </c>
      <c r="J40" s="202">
        <v>1969911.8400000001</v>
      </c>
      <c r="K40" s="202">
        <v>67208.350000000006</v>
      </c>
      <c r="L40" s="202">
        <v>1373551.6499999999</v>
      </c>
      <c r="M40" s="202">
        <v>190403.39999999999</v>
      </c>
      <c r="N40" s="193" t="s">
        <v>621</v>
      </c>
      <c r="O40" s="201"/>
      <c r="P40" s="201"/>
      <c r="Q40" s="197" t="s">
        <v>730</v>
      </c>
      <c r="R40" s="198">
        <v>45092</v>
      </c>
      <c r="S40" s="199">
        <v>4916</v>
      </c>
      <c r="T40" s="197" t="s">
        <v>627</v>
      </c>
    </row>
    <row r="41" ht="85.5">
      <c r="A41" s="201">
        <v>38</v>
      </c>
      <c r="B41" s="201"/>
      <c r="C41" s="201" t="s">
        <v>718</v>
      </c>
      <c r="D41" s="201" t="s">
        <v>731</v>
      </c>
      <c r="E41" s="202">
        <v>14270564.33</v>
      </c>
      <c r="F41" s="202">
        <v>58.789999999999999</v>
      </c>
      <c r="G41" s="203" t="s">
        <v>732</v>
      </c>
      <c r="H41" s="195">
        <f t="shared" si="2"/>
        <v>9353939.5999999996</v>
      </c>
      <c r="I41" s="196">
        <f t="shared" si="3"/>
        <v>0.34452910314584601</v>
      </c>
      <c r="J41" s="202">
        <v>4916624.7300000004</v>
      </c>
      <c r="K41" s="202">
        <v>141453.19</v>
      </c>
      <c r="L41" s="202">
        <v>14270564.33</v>
      </c>
      <c r="M41" s="202">
        <v>471262.65000000002</v>
      </c>
      <c r="N41" s="193" t="s">
        <v>621</v>
      </c>
      <c r="O41" s="201"/>
      <c r="P41" s="201"/>
      <c r="Q41" s="197" t="s">
        <v>733</v>
      </c>
      <c r="R41" s="198">
        <v>45092</v>
      </c>
      <c r="S41" s="199">
        <v>4917</v>
      </c>
      <c r="T41" s="197" t="s">
        <v>627</v>
      </c>
    </row>
    <row r="42" ht="85.5">
      <c r="A42" s="201">
        <v>39</v>
      </c>
      <c r="B42" s="201"/>
      <c r="C42" s="201" t="s">
        <v>718</v>
      </c>
      <c r="D42" s="201" t="s">
        <v>734</v>
      </c>
      <c r="E42" s="202">
        <v>14658973.42</v>
      </c>
      <c r="F42" s="202">
        <v>61.530000000000001</v>
      </c>
      <c r="G42" s="203" t="s">
        <v>735</v>
      </c>
      <c r="H42" s="195">
        <f t="shared" si="2"/>
        <v>9824842.0500000007</v>
      </c>
      <c r="I42" s="196">
        <f t="shared" si="3"/>
        <v>0.32977284503460136</v>
      </c>
      <c r="J42" s="202">
        <v>4834131.3700000001</v>
      </c>
      <c r="K42" s="202">
        <v>103387.16</v>
      </c>
      <c r="L42" s="202">
        <v>5065537.9699999997</v>
      </c>
      <c r="M42" s="202">
        <v>465744.96000000002</v>
      </c>
      <c r="N42" s="193" t="s">
        <v>621</v>
      </c>
      <c r="O42" s="201"/>
      <c r="P42" s="201"/>
      <c r="Q42" s="197" t="s">
        <v>736</v>
      </c>
      <c r="R42" s="198">
        <v>45092</v>
      </c>
      <c r="S42" s="199">
        <v>4918</v>
      </c>
      <c r="T42" s="197" t="s">
        <v>627</v>
      </c>
    </row>
    <row r="43" ht="85.5">
      <c r="A43" s="201">
        <v>40</v>
      </c>
      <c r="B43" s="201"/>
      <c r="C43" s="201" t="s">
        <v>718</v>
      </c>
      <c r="D43" s="201" t="s">
        <v>737</v>
      </c>
      <c r="E43" s="202">
        <v>8891367.5600000005</v>
      </c>
      <c r="F43" s="202">
        <v>45.810000000000002</v>
      </c>
      <c r="G43" s="203" t="s">
        <v>738</v>
      </c>
      <c r="H43" s="195">
        <f t="shared" si="2"/>
        <v>4993373.1100000003</v>
      </c>
      <c r="I43" s="196">
        <f t="shared" si="3"/>
        <v>0.4384021269726926</v>
      </c>
      <c r="J43" s="202">
        <v>3897994.4500000002</v>
      </c>
      <c r="K43" s="202">
        <v>2691574.23</v>
      </c>
      <c r="L43" s="202">
        <v>6545231.3700000001</v>
      </c>
      <c r="M43" s="202">
        <v>378113.10999999999</v>
      </c>
      <c r="N43" s="193" t="s">
        <v>621</v>
      </c>
      <c r="O43" s="201"/>
      <c r="P43" s="201"/>
      <c r="Q43" s="197" t="s">
        <v>739</v>
      </c>
      <c r="R43" s="198">
        <v>45092</v>
      </c>
      <c r="S43" s="199">
        <v>4919</v>
      </c>
      <c r="T43" s="197" t="s">
        <v>627</v>
      </c>
    </row>
    <row r="44" ht="85.5">
      <c r="A44" s="201">
        <v>41</v>
      </c>
      <c r="B44" s="201"/>
      <c r="C44" s="201" t="s">
        <v>718</v>
      </c>
      <c r="D44" s="201" t="s">
        <v>740</v>
      </c>
      <c r="E44" s="202">
        <v>12019874.539999999</v>
      </c>
      <c r="F44" s="202">
        <v>45.789999999999999</v>
      </c>
      <c r="G44" s="203" t="s">
        <v>741</v>
      </c>
      <c r="H44" s="195">
        <f t="shared" si="2"/>
        <v>6768600.1199999992</v>
      </c>
      <c r="I44" s="196">
        <f t="shared" si="3"/>
        <v>0.43688263155532076</v>
      </c>
      <c r="J44" s="202">
        <v>5251274.4199999999</v>
      </c>
      <c r="K44" s="202">
        <v>4290469.6200000001</v>
      </c>
      <c r="L44" s="202">
        <v>6350981.25</v>
      </c>
      <c r="M44" s="202">
        <v>477282.81</v>
      </c>
      <c r="N44" s="193" t="s">
        <v>621</v>
      </c>
      <c r="O44" s="201"/>
      <c r="P44" s="201"/>
      <c r="Q44" s="197" t="s">
        <v>742</v>
      </c>
      <c r="R44" s="198">
        <v>45092</v>
      </c>
      <c r="S44" s="199">
        <v>4920</v>
      </c>
      <c r="T44" s="197" t="s">
        <v>627</v>
      </c>
    </row>
    <row r="45" ht="85.5">
      <c r="A45" s="201">
        <v>42</v>
      </c>
      <c r="B45" s="201"/>
      <c r="C45" s="201" t="s">
        <v>718</v>
      </c>
      <c r="D45" s="201" t="s">
        <v>743</v>
      </c>
      <c r="E45" s="202">
        <v>9240218.6600000001</v>
      </c>
      <c r="F45" s="202">
        <v>47.850000000000001</v>
      </c>
      <c r="G45" s="203" t="s">
        <v>744</v>
      </c>
      <c r="H45" s="195">
        <f t="shared" si="2"/>
        <v>5358677.1899999995</v>
      </c>
      <c r="I45" s="196">
        <f t="shared" si="3"/>
        <v>0.42007030491635577</v>
      </c>
      <c r="J45" s="202">
        <v>3881541.4700000002</v>
      </c>
      <c r="K45" s="202">
        <v>2981900.54</v>
      </c>
      <c r="L45" s="202">
        <v>4423674.5800000001</v>
      </c>
      <c r="M45" s="202">
        <v>370659.95000000001</v>
      </c>
      <c r="N45" s="193" t="s">
        <v>621</v>
      </c>
      <c r="O45" s="201"/>
      <c r="P45" s="201"/>
      <c r="Q45" s="197" t="s">
        <v>745</v>
      </c>
      <c r="R45" s="198">
        <v>45092</v>
      </c>
      <c r="S45" s="199">
        <v>4921</v>
      </c>
      <c r="T45" s="197" t="s">
        <v>627</v>
      </c>
    </row>
    <row r="46" ht="85.5">
      <c r="A46" s="201">
        <v>43</v>
      </c>
      <c r="B46" s="201"/>
      <c r="C46" s="201" t="s">
        <v>718</v>
      </c>
      <c r="D46" s="201" t="s">
        <v>746</v>
      </c>
      <c r="E46" s="202">
        <v>11258828.08</v>
      </c>
      <c r="F46" s="202">
        <v>67.230000000000004</v>
      </c>
      <c r="G46" s="203" t="s">
        <v>747</v>
      </c>
      <c r="H46" s="195">
        <f t="shared" si="2"/>
        <v>7242711.2200000007</v>
      </c>
      <c r="I46" s="196">
        <f t="shared" si="3"/>
        <v>0.35670824986964361</v>
      </c>
      <c r="J46" s="202">
        <v>4016116.8599999999</v>
      </c>
      <c r="K46" s="202">
        <v>101230.33</v>
      </c>
      <c r="L46" s="202">
        <v>3707983.3080000002</v>
      </c>
      <c r="M46" s="202">
        <v>369451.29999999999</v>
      </c>
      <c r="N46" s="193" t="s">
        <v>621</v>
      </c>
      <c r="O46" s="201"/>
      <c r="P46" s="201"/>
      <c r="Q46" s="197" t="s">
        <v>748</v>
      </c>
      <c r="R46" s="198">
        <v>45092</v>
      </c>
      <c r="S46" s="199">
        <v>4922</v>
      </c>
      <c r="T46" s="197" t="s">
        <v>627</v>
      </c>
    </row>
    <row r="47" ht="85.5">
      <c r="A47" s="201">
        <v>44</v>
      </c>
      <c r="B47" s="201"/>
      <c r="C47" s="201" t="s">
        <v>718</v>
      </c>
      <c r="D47" s="201" t="s">
        <v>749</v>
      </c>
      <c r="E47" s="202">
        <v>11289110.85</v>
      </c>
      <c r="F47" s="202">
        <v>64.329999999999998</v>
      </c>
      <c r="G47" s="203" t="s">
        <v>750</v>
      </c>
      <c r="H47" s="195">
        <f t="shared" si="2"/>
        <v>7722345.0599999996</v>
      </c>
      <c r="I47" s="196">
        <f t="shared" si="3"/>
        <v>0.31594745036984023</v>
      </c>
      <c r="J47" s="202">
        <v>3566765.79</v>
      </c>
      <c r="K47" s="202">
        <v>69434.940000000002</v>
      </c>
      <c r="L47" s="202">
        <v>4840435.4800000004</v>
      </c>
      <c r="M47" s="202">
        <v>344560.09000000003</v>
      </c>
      <c r="N47" s="193" t="s">
        <v>621</v>
      </c>
      <c r="O47" s="201"/>
      <c r="P47" s="201"/>
      <c r="Q47" s="197" t="s">
        <v>751</v>
      </c>
      <c r="R47" s="198">
        <v>45092</v>
      </c>
      <c r="S47" s="199">
        <v>4923</v>
      </c>
      <c r="T47" s="197" t="s">
        <v>627</v>
      </c>
    </row>
    <row r="48" ht="85.5">
      <c r="A48" s="201">
        <v>45</v>
      </c>
      <c r="B48" s="201"/>
      <c r="C48" s="201" t="s">
        <v>718</v>
      </c>
      <c r="D48" s="201" t="s">
        <v>752</v>
      </c>
      <c r="E48" s="202">
        <v>12603442.539999999</v>
      </c>
      <c r="F48" s="202">
        <v>56.729999999999997</v>
      </c>
      <c r="G48" s="203" t="s">
        <v>747</v>
      </c>
      <c r="H48" s="195">
        <f t="shared" si="2"/>
        <v>8787472.0199999996</v>
      </c>
      <c r="I48" s="196">
        <f t="shared" si="3"/>
        <v>0.30277208055569876</v>
      </c>
      <c r="J48" s="202">
        <v>3815970.52</v>
      </c>
      <c r="K48" s="202">
        <v>103494.75</v>
      </c>
      <c r="L48" s="202">
        <v>4520710.75</v>
      </c>
      <c r="M48" s="202">
        <v>369451.29999999999</v>
      </c>
      <c r="N48" s="193" t="s">
        <v>621</v>
      </c>
      <c r="O48" s="201"/>
      <c r="P48" s="201"/>
      <c r="Q48" s="197" t="s">
        <v>753</v>
      </c>
      <c r="R48" s="198">
        <v>45092</v>
      </c>
      <c r="S48" s="199">
        <v>4924</v>
      </c>
      <c r="T48" s="197" t="s">
        <v>627</v>
      </c>
    </row>
    <row r="49" ht="85.5">
      <c r="A49" s="201">
        <v>46</v>
      </c>
      <c r="B49" s="201"/>
      <c r="C49" s="201" t="s">
        <v>14</v>
      </c>
      <c r="D49" s="201" t="s">
        <v>754</v>
      </c>
      <c r="E49" s="202">
        <v>3893655.1200000001</v>
      </c>
      <c r="F49" s="202">
        <v>50.950000000000003</v>
      </c>
      <c r="G49" s="203" t="s">
        <v>755</v>
      </c>
      <c r="H49" s="195">
        <f t="shared" si="2"/>
        <v>2352858.4000000004</v>
      </c>
      <c r="I49" s="196">
        <f t="shared" si="3"/>
        <v>0.39571987567301542</v>
      </c>
      <c r="J49" s="202">
        <v>1540796.72</v>
      </c>
      <c r="K49" s="202">
        <v>3322131.02</v>
      </c>
      <c r="L49" s="202">
        <v>607617.946</v>
      </c>
      <c r="M49" s="202">
        <v>148552.95000000001</v>
      </c>
      <c r="N49" s="193" t="s">
        <v>621</v>
      </c>
      <c r="O49" s="201"/>
      <c r="P49" s="201"/>
      <c r="Q49" s="197" t="s">
        <v>756</v>
      </c>
      <c r="R49" s="198">
        <v>45092</v>
      </c>
      <c r="S49" s="199">
        <v>4925</v>
      </c>
      <c r="T49" s="197" t="s">
        <v>627</v>
      </c>
    </row>
    <row r="50" ht="85.5">
      <c r="A50" s="201">
        <v>47</v>
      </c>
      <c r="B50" s="201"/>
      <c r="C50" s="201" t="s">
        <v>757</v>
      </c>
      <c r="D50" s="201" t="s">
        <v>758</v>
      </c>
      <c r="E50" s="202">
        <v>7360768.1500000004</v>
      </c>
      <c r="F50" s="202">
        <v>49.329999999999998</v>
      </c>
      <c r="G50" s="203" t="s">
        <v>759</v>
      </c>
      <c r="H50" s="195">
        <f t="shared" si="2"/>
        <v>4367003.6699999999</v>
      </c>
      <c r="I50" s="196">
        <f t="shared" si="3"/>
        <v>0.40671902972517887</v>
      </c>
      <c r="J50" s="202">
        <v>2993764.48</v>
      </c>
      <c r="K50" s="202">
        <v>369795.33000000002</v>
      </c>
      <c r="L50" s="202">
        <v>0</v>
      </c>
      <c r="M50" s="202">
        <v>272684.71999999997</v>
      </c>
      <c r="N50" s="193" t="s">
        <v>621</v>
      </c>
      <c r="O50" s="201"/>
      <c r="P50" s="201"/>
      <c r="Q50" s="197" t="s">
        <v>760</v>
      </c>
      <c r="R50" s="198">
        <v>45092</v>
      </c>
      <c r="S50" s="199">
        <v>4926</v>
      </c>
      <c r="T50" s="197" t="s">
        <v>627</v>
      </c>
    </row>
    <row r="51" ht="85.5">
      <c r="A51" s="201">
        <v>48</v>
      </c>
      <c r="B51" s="201"/>
      <c r="C51" s="201" t="s">
        <v>757</v>
      </c>
      <c r="D51" s="201" t="s">
        <v>761</v>
      </c>
      <c r="E51" s="202">
        <v>7400281.3499999996</v>
      </c>
      <c r="F51" s="202">
        <v>50.68</v>
      </c>
      <c r="G51" s="203" t="s">
        <v>762</v>
      </c>
      <c r="H51" s="195">
        <f t="shared" si="2"/>
        <v>4466923.0700000003</v>
      </c>
      <c r="I51" s="196">
        <f t="shared" si="3"/>
        <v>0.39638469691425987</v>
      </c>
      <c r="J51" s="202">
        <v>2933358.2799999998</v>
      </c>
      <c r="K51" s="202">
        <v>311629.21000000002</v>
      </c>
      <c r="L51" s="202">
        <v>0</v>
      </c>
      <c r="M51" s="202">
        <v>268186.44</v>
      </c>
      <c r="N51" s="193" t="s">
        <v>621</v>
      </c>
      <c r="O51" s="201"/>
      <c r="P51" s="201"/>
      <c r="Q51" s="197" t="s">
        <v>763</v>
      </c>
      <c r="R51" s="198">
        <v>45092</v>
      </c>
      <c r="S51" s="199">
        <v>4927</v>
      </c>
      <c r="T51" s="197" t="s">
        <v>627</v>
      </c>
    </row>
    <row r="52" ht="85.5">
      <c r="A52" s="201">
        <v>49</v>
      </c>
      <c r="B52" s="201"/>
      <c r="C52" s="201" t="s">
        <v>764</v>
      </c>
      <c r="D52" s="201" t="s">
        <v>765</v>
      </c>
      <c r="E52" s="202">
        <v>11015638.619999999</v>
      </c>
      <c r="F52" s="202">
        <v>50.18</v>
      </c>
      <c r="G52" s="203" t="s">
        <v>766</v>
      </c>
      <c r="H52" s="195">
        <f t="shared" si="2"/>
        <v>6825750.9099999992</v>
      </c>
      <c r="I52" s="196">
        <f t="shared" si="3"/>
        <v>0.38035813033960986</v>
      </c>
      <c r="J52" s="203">
        <v>4189887.71</v>
      </c>
      <c r="K52" s="202">
        <v>81931.850000000006</v>
      </c>
      <c r="L52" s="202">
        <v>4050621.6000000001</v>
      </c>
      <c r="M52" s="202">
        <v>51337.43</v>
      </c>
      <c r="N52" s="193" t="s">
        <v>621</v>
      </c>
      <c r="O52" s="201"/>
      <c r="P52" s="201"/>
      <c r="Q52" s="197" t="s">
        <v>767</v>
      </c>
      <c r="R52" s="198">
        <v>45092</v>
      </c>
      <c r="S52" s="199">
        <v>4928</v>
      </c>
      <c r="T52" s="197" t="s">
        <v>627</v>
      </c>
    </row>
    <row r="53" ht="85.5">
      <c r="A53" s="201">
        <v>50</v>
      </c>
      <c r="B53" s="201"/>
      <c r="C53" s="201" t="s">
        <v>14</v>
      </c>
      <c r="D53" s="201" t="s">
        <v>768</v>
      </c>
      <c r="E53" s="202">
        <v>4586324.3200000003</v>
      </c>
      <c r="F53" s="202">
        <v>98.060000000000002</v>
      </c>
      <c r="G53" s="203" t="s">
        <v>769</v>
      </c>
      <c r="H53" s="195">
        <f t="shared" si="2"/>
        <v>3611601.6100000003</v>
      </c>
      <c r="I53" s="196">
        <f t="shared" si="3"/>
        <v>0.2125280817471713</v>
      </c>
      <c r="J53" s="202">
        <v>974722.70999999996</v>
      </c>
      <c r="K53" s="202">
        <v>41666.68</v>
      </c>
      <c r="L53" s="202">
        <v>170596.72</v>
      </c>
      <c r="M53" s="202">
        <v>110195.24000000001</v>
      </c>
      <c r="N53" s="193" t="s">
        <v>621</v>
      </c>
      <c r="O53" s="201"/>
      <c r="P53" s="201"/>
      <c r="Q53" s="197" t="s">
        <v>770</v>
      </c>
      <c r="R53" s="198">
        <v>45092</v>
      </c>
      <c r="S53" s="199">
        <v>4929</v>
      </c>
      <c r="T53" s="197" t="s">
        <v>627</v>
      </c>
    </row>
    <row r="54" ht="85.5">
      <c r="A54" s="201">
        <v>51</v>
      </c>
      <c r="B54" s="201"/>
      <c r="C54" s="201" t="s">
        <v>14</v>
      </c>
      <c r="D54" s="201" t="s">
        <v>771</v>
      </c>
      <c r="E54" s="202">
        <v>8773064.8900000006</v>
      </c>
      <c r="F54" s="202">
        <v>36.880000000000003</v>
      </c>
      <c r="G54" s="203" t="s">
        <v>772</v>
      </c>
      <c r="H54" s="195">
        <f t="shared" si="2"/>
        <v>4046516.4700000007</v>
      </c>
      <c r="I54" s="196">
        <f t="shared" si="3"/>
        <v>0.53875680611773058</v>
      </c>
      <c r="J54" s="202">
        <v>4726548.4199999999</v>
      </c>
      <c r="K54" s="202">
        <v>2654098.2400000002</v>
      </c>
      <c r="L54" s="202">
        <v>2054656.8600000001</v>
      </c>
      <c r="M54" s="202">
        <v>455046.35999999999</v>
      </c>
      <c r="N54" s="193" t="s">
        <v>621</v>
      </c>
      <c r="O54" s="201"/>
      <c r="P54" s="201"/>
      <c r="Q54" s="197" t="s">
        <v>773</v>
      </c>
      <c r="R54" s="198">
        <v>45092</v>
      </c>
      <c r="S54" s="199">
        <v>4930</v>
      </c>
      <c r="T54" s="197" t="s">
        <v>627</v>
      </c>
    </row>
    <row r="55" ht="85.5">
      <c r="A55" s="201">
        <v>52</v>
      </c>
      <c r="B55" s="201"/>
      <c r="C55" s="201" t="s">
        <v>14</v>
      </c>
      <c r="D55" s="201" t="s">
        <v>774</v>
      </c>
      <c r="E55" s="202">
        <v>5284103.3799999999</v>
      </c>
      <c r="F55" s="202">
        <v>38.219999999999999</v>
      </c>
      <c r="G55" s="203" t="s">
        <v>775</v>
      </c>
      <c r="H55" s="195">
        <f t="shared" si="2"/>
        <v>2533496.02</v>
      </c>
      <c r="I55" s="196">
        <f t="shared" si="3"/>
        <v>0.52054382024599977</v>
      </c>
      <c r="J55" s="202">
        <v>2750607.3599999999</v>
      </c>
      <c r="K55" s="202">
        <v>3010481.8399999999</v>
      </c>
      <c r="L55" s="202">
        <v>0</v>
      </c>
      <c r="M55" s="202">
        <v>262022.76000000001</v>
      </c>
      <c r="N55" s="193" t="s">
        <v>621</v>
      </c>
      <c r="O55" s="201"/>
      <c r="P55" s="201"/>
      <c r="Q55" s="197" t="s">
        <v>776</v>
      </c>
      <c r="R55" s="198">
        <v>45092</v>
      </c>
      <c r="S55" s="199">
        <v>4931</v>
      </c>
      <c r="T55" s="197" t="s">
        <v>627</v>
      </c>
    </row>
    <row r="56" ht="85.5">
      <c r="A56" s="201">
        <v>53</v>
      </c>
      <c r="B56" s="201"/>
      <c r="C56" s="201" t="s">
        <v>14</v>
      </c>
      <c r="D56" s="201" t="s">
        <v>777</v>
      </c>
      <c r="E56" s="202">
        <v>5780134.4000000004</v>
      </c>
      <c r="F56" s="202">
        <v>58.869999999999997</v>
      </c>
      <c r="G56" s="203" t="s">
        <v>778</v>
      </c>
      <c r="H56" s="195">
        <f t="shared" si="2"/>
        <v>3787499.9000000004</v>
      </c>
      <c r="I56" s="196">
        <f t="shared" si="3"/>
        <v>0.34473843722388181</v>
      </c>
      <c r="J56" s="202">
        <v>1992634.5</v>
      </c>
      <c r="K56" s="202">
        <v>2533787.1000000001</v>
      </c>
      <c r="L56" s="202">
        <v>0</v>
      </c>
      <c r="M56" s="202">
        <v>196080.95999999999</v>
      </c>
      <c r="N56" s="193" t="s">
        <v>621</v>
      </c>
      <c r="O56" s="201"/>
      <c r="P56" s="201"/>
      <c r="Q56" s="197" t="s">
        <v>779</v>
      </c>
      <c r="R56" s="198">
        <v>45092</v>
      </c>
      <c r="S56" s="199">
        <v>4932</v>
      </c>
      <c r="T56" s="197" t="s">
        <v>627</v>
      </c>
    </row>
    <row r="57" ht="85.5">
      <c r="A57" s="201">
        <v>54</v>
      </c>
      <c r="B57" s="201"/>
      <c r="C57" s="201" t="s">
        <v>14</v>
      </c>
      <c r="D57" s="201" t="s">
        <v>780</v>
      </c>
      <c r="E57" s="202">
        <v>7544618.9900000002</v>
      </c>
      <c r="F57" s="202">
        <v>44.130000000000003</v>
      </c>
      <c r="G57" s="203" t="s">
        <v>781</v>
      </c>
      <c r="H57" s="195">
        <f t="shared" si="2"/>
        <v>4118034.0700000003</v>
      </c>
      <c r="I57" s="196">
        <f t="shared" si="3"/>
        <v>0.45417600604374586</v>
      </c>
      <c r="J57" s="202">
        <v>3426584.9199999999</v>
      </c>
      <c r="K57" s="202">
        <v>2435088.8799999999</v>
      </c>
      <c r="L57" s="202">
        <v>0</v>
      </c>
      <c r="M57" s="202">
        <v>330512.96000000002</v>
      </c>
      <c r="N57" s="193" t="s">
        <v>621</v>
      </c>
      <c r="O57" s="201"/>
      <c r="P57" s="201"/>
      <c r="Q57" s="197" t="s">
        <v>782</v>
      </c>
      <c r="R57" s="198">
        <v>45092</v>
      </c>
      <c r="S57" s="199">
        <v>4933</v>
      </c>
      <c r="T57" s="197" t="s">
        <v>627</v>
      </c>
    </row>
    <row r="58" ht="85.5">
      <c r="A58" s="201">
        <v>55</v>
      </c>
      <c r="B58" s="201"/>
      <c r="C58" s="201" t="s">
        <v>14</v>
      </c>
      <c r="D58" s="201" t="s">
        <v>783</v>
      </c>
      <c r="E58" s="202">
        <v>32378523.010000002</v>
      </c>
      <c r="F58" s="202">
        <v>23.09</v>
      </c>
      <c r="G58" s="203" t="s">
        <v>784</v>
      </c>
      <c r="H58" s="195">
        <f t="shared" si="2"/>
        <v>5352603.4000000022</v>
      </c>
      <c r="I58" s="196">
        <f t="shared" si="3"/>
        <v>0.83468661006103129</v>
      </c>
      <c r="J58" s="202">
        <v>27025919.609999999</v>
      </c>
      <c r="K58" s="202">
        <v>7035746.0099999998</v>
      </c>
      <c r="L58" s="202">
        <v>0</v>
      </c>
      <c r="M58" s="202">
        <v>2605745.7400000002</v>
      </c>
      <c r="N58" s="193" t="s">
        <v>621</v>
      </c>
      <c r="O58" s="201"/>
      <c r="P58" s="201"/>
      <c r="Q58" s="197" t="s">
        <v>785</v>
      </c>
      <c r="R58" s="198">
        <v>45092</v>
      </c>
      <c r="S58" s="199">
        <v>4934</v>
      </c>
      <c r="T58" s="197" t="s">
        <v>627</v>
      </c>
    </row>
    <row r="59" ht="85.5">
      <c r="A59" s="201">
        <v>56</v>
      </c>
      <c r="B59" s="201"/>
      <c r="C59" s="201" t="s">
        <v>14</v>
      </c>
      <c r="D59" s="201" t="s">
        <v>786</v>
      </c>
      <c r="E59" s="202">
        <v>5733833.2300000004</v>
      </c>
      <c r="F59" s="202">
        <v>57.68</v>
      </c>
      <c r="G59" s="203" t="s">
        <v>787</v>
      </c>
      <c r="H59" s="195">
        <f t="shared" si="2"/>
        <v>3718534.8500000006</v>
      </c>
      <c r="I59" s="196">
        <f t="shared" si="3"/>
        <v>0.35147488585049058</v>
      </c>
      <c r="J59" s="202">
        <v>2015298.3799999999</v>
      </c>
      <c r="K59" s="202">
        <v>3580844.46</v>
      </c>
      <c r="L59" s="202">
        <v>0</v>
      </c>
      <c r="M59" s="202">
        <v>197608.92000000001</v>
      </c>
      <c r="N59" s="193" t="s">
        <v>621</v>
      </c>
      <c r="O59" s="201"/>
      <c r="P59" s="201"/>
      <c r="Q59" s="197" t="s">
        <v>788</v>
      </c>
      <c r="R59" s="198">
        <v>45092</v>
      </c>
      <c r="S59" s="199">
        <v>4935</v>
      </c>
      <c r="T59" s="197" t="s">
        <v>627</v>
      </c>
    </row>
    <row r="60" ht="85.5">
      <c r="A60" s="201">
        <v>57</v>
      </c>
      <c r="B60" s="201"/>
      <c r="C60" s="201" t="s">
        <v>14</v>
      </c>
      <c r="D60" s="201" t="s">
        <v>789</v>
      </c>
      <c r="E60" s="202">
        <v>11891022.02</v>
      </c>
      <c r="F60" s="202">
        <v>30.780000000000001</v>
      </c>
      <c r="G60" s="203" t="s">
        <v>790</v>
      </c>
      <c r="H60" s="195">
        <f t="shared" si="2"/>
        <v>4294087.5099999998</v>
      </c>
      <c r="I60" s="196">
        <f t="shared" si="3"/>
        <v>0.63887986223744286</v>
      </c>
      <c r="J60" s="202">
        <v>7596934.5099999998</v>
      </c>
      <c r="K60" s="202">
        <v>6501115.4299999997</v>
      </c>
      <c r="L60" s="202">
        <v>0</v>
      </c>
      <c r="M60" s="202">
        <v>731168.22999999998</v>
      </c>
      <c r="N60" s="193" t="s">
        <v>621</v>
      </c>
      <c r="O60" s="201"/>
      <c r="P60" s="201"/>
      <c r="Q60" s="197" t="s">
        <v>791</v>
      </c>
      <c r="R60" s="198">
        <v>45092</v>
      </c>
      <c r="S60" s="199">
        <v>4936</v>
      </c>
      <c r="T60" s="197" t="s">
        <v>627</v>
      </c>
    </row>
    <row r="61" ht="85.5">
      <c r="A61" s="201">
        <v>58</v>
      </c>
      <c r="B61" s="201"/>
      <c r="C61" s="201" t="s">
        <v>14</v>
      </c>
      <c r="D61" s="201" t="s">
        <v>792</v>
      </c>
      <c r="E61" s="202">
        <v>17807445.329999998</v>
      </c>
      <c r="F61" s="202">
        <v>47.909999999999997</v>
      </c>
      <c r="G61" s="203" t="s">
        <v>793</v>
      </c>
      <c r="H61" s="195">
        <f t="shared" si="2"/>
        <v>10337177.149999999</v>
      </c>
      <c r="I61" s="196">
        <f t="shared" si="3"/>
        <v>0.41950251939928324</v>
      </c>
      <c r="J61" s="202">
        <v>7470268.1799999997</v>
      </c>
      <c r="K61" s="202">
        <v>4961610.9100000001</v>
      </c>
      <c r="L61" s="202">
        <v>0</v>
      </c>
      <c r="M61" s="202">
        <v>711545.13</v>
      </c>
      <c r="N61" s="193" t="s">
        <v>621</v>
      </c>
      <c r="O61" s="201"/>
      <c r="P61" s="201"/>
      <c r="Q61" s="197" t="s">
        <v>794</v>
      </c>
      <c r="R61" s="198">
        <v>45092</v>
      </c>
      <c r="S61" s="199">
        <v>4937</v>
      </c>
      <c r="T61" s="197" t="s">
        <v>627</v>
      </c>
    </row>
    <row r="62" ht="85.5">
      <c r="A62" s="201">
        <v>59</v>
      </c>
      <c r="B62" s="201"/>
      <c r="C62" s="201" t="s">
        <v>718</v>
      </c>
      <c r="D62" s="201" t="s">
        <v>795</v>
      </c>
      <c r="E62" s="202">
        <v>7430133.0700000003</v>
      </c>
      <c r="F62" s="202">
        <v>63.82</v>
      </c>
      <c r="G62" s="203">
        <v>0</v>
      </c>
      <c r="H62" s="195">
        <f t="shared" si="2"/>
        <v>5043184.3900000006</v>
      </c>
      <c r="I62" s="196">
        <f t="shared" si="3"/>
        <v>0.32125248061001416</v>
      </c>
      <c r="J62" s="202">
        <v>2386948.6800000002</v>
      </c>
      <c r="K62" s="202">
        <v>0</v>
      </c>
      <c r="L62" s="202">
        <v>5812720.8700000001</v>
      </c>
      <c r="M62" s="202">
        <v>259038.39999999999</v>
      </c>
      <c r="N62" s="193" t="s">
        <v>621</v>
      </c>
      <c r="O62" s="201"/>
      <c r="P62" s="201"/>
      <c r="Q62" s="197" t="s">
        <v>796</v>
      </c>
      <c r="R62" s="198">
        <v>45092</v>
      </c>
      <c r="S62" s="199">
        <v>4938</v>
      </c>
      <c r="T62" s="197" t="s">
        <v>627</v>
      </c>
    </row>
    <row r="63" ht="85.5">
      <c r="A63" s="201">
        <v>60</v>
      </c>
      <c r="B63" s="201"/>
      <c r="C63" s="201" t="s">
        <v>718</v>
      </c>
      <c r="D63" s="201" t="s">
        <v>797</v>
      </c>
      <c r="E63" s="202">
        <v>6901185.1200000001</v>
      </c>
      <c r="F63" s="202">
        <v>74.989999999999995</v>
      </c>
      <c r="G63" s="203" t="s">
        <v>798</v>
      </c>
      <c r="H63" s="195">
        <f t="shared" si="2"/>
        <v>5024393.25</v>
      </c>
      <c r="I63" s="196">
        <f t="shared" si="3"/>
        <v>0.27195211219026105</v>
      </c>
      <c r="J63" s="202">
        <v>1876791.8700000001</v>
      </c>
      <c r="K63" s="202">
        <v>252900.92999999999</v>
      </c>
      <c r="L63" s="202">
        <v>0</v>
      </c>
      <c r="M63" s="202">
        <v>179099.91</v>
      </c>
      <c r="N63" s="193" t="s">
        <v>621</v>
      </c>
      <c r="O63" s="201"/>
      <c r="P63" s="201"/>
      <c r="Q63" s="197" t="s">
        <v>799</v>
      </c>
      <c r="R63" s="198">
        <v>45092</v>
      </c>
      <c r="S63" s="199">
        <v>4939</v>
      </c>
      <c r="T63" s="197" t="s">
        <v>627</v>
      </c>
    </row>
    <row r="64" ht="85.5">
      <c r="A64" s="201">
        <v>61</v>
      </c>
      <c r="B64" s="201"/>
      <c r="C64" s="201" t="s">
        <v>718</v>
      </c>
      <c r="D64" s="201" t="s">
        <v>800</v>
      </c>
      <c r="E64" s="202">
        <v>5918727.9699999997</v>
      </c>
      <c r="F64" s="202">
        <v>64.799999999999997</v>
      </c>
      <c r="G64" s="203" t="s">
        <v>801</v>
      </c>
      <c r="H64" s="195">
        <f t="shared" si="2"/>
        <v>4061058.3300000001</v>
      </c>
      <c r="I64" s="196">
        <f t="shared" si="3"/>
        <v>0.31386298701611048</v>
      </c>
      <c r="J64" s="202">
        <v>1857669.6399999999</v>
      </c>
      <c r="K64" s="202">
        <v>342329.21000000002</v>
      </c>
      <c r="L64" s="202">
        <v>0</v>
      </c>
      <c r="M64" s="202">
        <v>180431.79999999999</v>
      </c>
      <c r="N64" s="193" t="s">
        <v>621</v>
      </c>
      <c r="O64" s="201"/>
      <c r="P64" s="201"/>
      <c r="Q64" s="197" t="s">
        <v>802</v>
      </c>
      <c r="R64" s="198">
        <v>45092</v>
      </c>
      <c r="S64" s="199">
        <v>4940</v>
      </c>
      <c r="T64" s="197" t="s">
        <v>627</v>
      </c>
    </row>
    <row r="65" ht="85.5">
      <c r="A65" s="201">
        <v>62</v>
      </c>
      <c r="B65" s="201"/>
      <c r="C65" s="201" t="s">
        <v>718</v>
      </c>
      <c r="D65" s="201" t="s">
        <v>803</v>
      </c>
      <c r="E65" s="202">
        <v>4157226.0299999998</v>
      </c>
      <c r="F65" s="202">
        <v>45.969999999999999</v>
      </c>
      <c r="G65" s="203" t="s">
        <v>804</v>
      </c>
      <c r="H65" s="195">
        <f t="shared" si="2"/>
        <v>2347986.3199999998</v>
      </c>
      <c r="I65" s="196">
        <f t="shared" si="3"/>
        <v>0.43520359416204274</v>
      </c>
      <c r="J65" s="202">
        <v>1809239.71</v>
      </c>
      <c r="K65" s="202">
        <v>1696173.1100000001</v>
      </c>
      <c r="L65" s="202">
        <v>1939552.76</v>
      </c>
      <c r="M65" s="202">
        <v>164046.66</v>
      </c>
      <c r="N65" s="193" t="s">
        <v>621</v>
      </c>
      <c r="O65" s="201"/>
      <c r="P65" s="201"/>
      <c r="Q65" s="197" t="s">
        <v>805</v>
      </c>
      <c r="R65" s="198">
        <v>45092</v>
      </c>
      <c r="S65" s="199">
        <v>4941</v>
      </c>
      <c r="T65" s="197" t="s">
        <v>627</v>
      </c>
    </row>
    <row r="66" ht="85.5">
      <c r="A66" s="201">
        <v>63</v>
      </c>
      <c r="B66" s="201"/>
      <c r="C66" s="201" t="s">
        <v>718</v>
      </c>
      <c r="D66" s="201" t="s">
        <v>806</v>
      </c>
      <c r="E66" s="202">
        <v>3835026.54</v>
      </c>
      <c r="F66" s="202">
        <v>84.650000000000006</v>
      </c>
      <c r="G66" s="203">
        <v>0</v>
      </c>
      <c r="H66" s="195">
        <f t="shared" si="2"/>
        <v>2911828.0300000003</v>
      </c>
      <c r="I66" s="196">
        <f t="shared" si="3"/>
        <v>0.24072806286237591</v>
      </c>
      <c r="J66" s="202">
        <v>923198.51000000001</v>
      </c>
      <c r="K66" s="202">
        <v>0</v>
      </c>
      <c r="L66" s="202">
        <v>0</v>
      </c>
      <c r="M66" s="202">
        <v>83897.789999999994</v>
      </c>
      <c r="N66" s="193" t="s">
        <v>621</v>
      </c>
      <c r="O66" s="201"/>
      <c r="P66" s="201"/>
      <c r="Q66" s="197" t="s">
        <v>807</v>
      </c>
      <c r="R66" s="198">
        <v>45092</v>
      </c>
      <c r="S66" s="199">
        <v>4942</v>
      </c>
      <c r="T66" s="197" t="s">
        <v>627</v>
      </c>
    </row>
    <row r="67" ht="85.5">
      <c r="A67" s="201">
        <v>64</v>
      </c>
      <c r="B67" s="201"/>
      <c r="C67" s="201" t="s">
        <v>808</v>
      </c>
      <c r="D67" s="201" t="s">
        <v>809</v>
      </c>
      <c r="E67" s="202">
        <v>5921784.6699999999</v>
      </c>
      <c r="F67" s="202">
        <v>100.39</v>
      </c>
      <c r="G67" s="203">
        <v>0</v>
      </c>
      <c r="H67" s="195">
        <f t="shared" si="2"/>
        <v>4750017.3099999996</v>
      </c>
      <c r="I67" s="196">
        <f t="shared" si="3"/>
        <v>0.19787402367671705</v>
      </c>
      <c r="J67" s="202">
        <v>1171767.3600000001</v>
      </c>
      <c r="K67" s="202">
        <v>0</v>
      </c>
      <c r="L67" s="202">
        <v>0</v>
      </c>
      <c r="M67" s="202">
        <v>67244.880000000005</v>
      </c>
      <c r="N67" s="193" t="s">
        <v>621</v>
      </c>
      <c r="O67" s="201"/>
      <c r="P67" s="201"/>
      <c r="Q67" s="197" t="s">
        <v>810</v>
      </c>
      <c r="R67" s="198">
        <v>45092</v>
      </c>
      <c r="S67" s="199">
        <v>4943</v>
      </c>
      <c r="T67" s="197" t="s">
        <v>627</v>
      </c>
    </row>
    <row r="68" ht="85.5">
      <c r="A68" s="201">
        <v>65</v>
      </c>
      <c r="B68" s="201"/>
      <c r="C68" s="201" t="s">
        <v>811</v>
      </c>
      <c r="D68" s="201" t="s">
        <v>812</v>
      </c>
      <c r="E68" s="202">
        <v>6021616.71</v>
      </c>
      <c r="F68" s="202">
        <v>74.530000000000001</v>
      </c>
      <c r="G68" s="203">
        <v>0</v>
      </c>
      <c r="H68" s="195">
        <f t="shared" si="2"/>
        <v>4372841.9299999997</v>
      </c>
      <c r="I68" s="196">
        <f t="shared" si="3"/>
        <v>0.27380932055371554</v>
      </c>
      <c r="J68" s="202">
        <v>1648774.78</v>
      </c>
      <c r="K68" s="202">
        <v>0</v>
      </c>
      <c r="L68" s="202">
        <v>0</v>
      </c>
      <c r="M68" s="202">
        <v>159033.04000000001</v>
      </c>
      <c r="N68" s="193" t="s">
        <v>621</v>
      </c>
      <c r="O68" s="201"/>
      <c r="P68" s="201"/>
      <c r="Q68" s="197" t="s">
        <v>813</v>
      </c>
      <c r="R68" s="198">
        <v>45092</v>
      </c>
      <c r="S68" s="199">
        <v>4944</v>
      </c>
      <c r="T68" s="197" t="s">
        <v>627</v>
      </c>
    </row>
    <row r="69" ht="85.5">
      <c r="A69" s="201">
        <v>66</v>
      </c>
      <c r="B69" s="201"/>
      <c r="C69" s="201" t="s">
        <v>14</v>
      </c>
      <c r="D69" s="201" t="s">
        <v>814</v>
      </c>
      <c r="E69" s="202">
        <v>8133969.6500000004</v>
      </c>
      <c r="F69" s="202">
        <v>95.129999999999995</v>
      </c>
      <c r="G69" s="203" t="s">
        <v>815</v>
      </c>
      <c r="H69" s="195">
        <f t="shared" si="2"/>
        <v>6242426.5600000005</v>
      </c>
      <c r="I69" s="196">
        <f t="shared" si="3"/>
        <v>0.23254857977002655</v>
      </c>
      <c r="J69" s="202">
        <v>1891543.0900000001</v>
      </c>
      <c r="K69" s="202">
        <v>108760.62</v>
      </c>
      <c r="L69" s="202">
        <v>0</v>
      </c>
      <c r="M69" s="202">
        <v>339757.19</v>
      </c>
      <c r="N69" s="193" t="s">
        <v>621</v>
      </c>
      <c r="O69" s="201"/>
      <c r="P69" s="201"/>
      <c r="Q69" s="197" t="s">
        <v>816</v>
      </c>
      <c r="R69" s="198">
        <v>45092</v>
      </c>
      <c r="S69" s="199">
        <v>4945</v>
      </c>
      <c r="T69" s="197" t="s">
        <v>627</v>
      </c>
    </row>
    <row r="70" ht="85.5">
      <c r="A70" s="201">
        <v>67</v>
      </c>
      <c r="B70" s="201"/>
      <c r="C70" s="201" t="s">
        <v>14</v>
      </c>
      <c r="D70" s="201" t="s">
        <v>817</v>
      </c>
      <c r="E70" s="202">
        <v>1950612.6499999999</v>
      </c>
      <c r="F70" s="202">
        <v>35.530000000000001</v>
      </c>
      <c r="G70" s="203" t="s">
        <v>818</v>
      </c>
      <c r="H70" s="195">
        <f t="shared" si="2"/>
        <v>767418.5</v>
      </c>
      <c r="I70" s="196">
        <f t="shared" si="3"/>
        <v>0.60657565714033479</v>
      </c>
      <c r="J70" s="202">
        <v>1183194.1499999999</v>
      </c>
      <c r="K70" s="202">
        <v>704739.04000000004</v>
      </c>
      <c r="L70" s="202">
        <v>0</v>
      </c>
      <c r="M70" s="202">
        <v>114125.48</v>
      </c>
      <c r="N70" s="193" t="s">
        <v>621</v>
      </c>
      <c r="O70" s="201"/>
      <c r="P70" s="201"/>
      <c r="Q70" s="197" t="s">
        <v>819</v>
      </c>
      <c r="R70" s="198">
        <v>45092</v>
      </c>
      <c r="S70" s="199">
        <v>4946</v>
      </c>
      <c r="T70" s="197" t="s">
        <v>627</v>
      </c>
    </row>
    <row r="71" ht="85.5">
      <c r="A71" s="201">
        <v>68</v>
      </c>
      <c r="B71" s="201"/>
      <c r="C71" s="201" t="s">
        <v>14</v>
      </c>
      <c r="D71" s="201" t="s">
        <v>820</v>
      </c>
      <c r="E71" s="202">
        <v>8414686.8100000005</v>
      </c>
      <c r="F71" s="202">
        <v>76.510000000000005</v>
      </c>
      <c r="G71" s="203">
        <v>0</v>
      </c>
      <c r="H71" s="195">
        <f t="shared" si="2"/>
        <v>6218108.1699999999</v>
      </c>
      <c r="I71" s="196">
        <f t="shared" si="3"/>
        <v>0.26104104521033267</v>
      </c>
      <c r="J71" s="202">
        <v>2196578.6400000001</v>
      </c>
      <c r="K71" s="202">
        <v>0</v>
      </c>
      <c r="L71" s="202">
        <v>2279207.3999999999</v>
      </c>
      <c r="M71" s="202">
        <v>151166.64000000001</v>
      </c>
      <c r="N71" s="193" t="s">
        <v>621</v>
      </c>
      <c r="O71" s="201"/>
      <c r="P71" s="201"/>
      <c r="Q71" s="197" t="s">
        <v>821</v>
      </c>
      <c r="R71" s="198">
        <v>45092</v>
      </c>
      <c r="S71" s="199">
        <v>4947</v>
      </c>
      <c r="T71" s="197" t="s">
        <v>627</v>
      </c>
    </row>
    <row r="72" ht="85.5">
      <c r="A72" s="201">
        <v>69</v>
      </c>
      <c r="B72" s="201"/>
      <c r="C72" s="201" t="s">
        <v>14</v>
      </c>
      <c r="D72" s="201" t="s">
        <v>822</v>
      </c>
      <c r="E72" s="202">
        <v>8609500.4600000009</v>
      </c>
      <c r="F72" s="202">
        <v>43.869999999999997</v>
      </c>
      <c r="G72" s="203" t="s">
        <v>823</v>
      </c>
      <c r="H72" s="195">
        <f t="shared" si="2"/>
        <v>6593241.1300000008</v>
      </c>
      <c r="I72" s="196">
        <f t="shared" si="3"/>
        <v>0.23419004846652855</v>
      </c>
      <c r="J72" s="202">
        <v>2016259.3300000001</v>
      </c>
      <c r="K72" s="202">
        <v>2989452.9500000002</v>
      </c>
      <c r="L72" s="202">
        <v>0</v>
      </c>
      <c r="M72" s="202">
        <v>380353.23999999999</v>
      </c>
      <c r="N72" s="193" t="s">
        <v>621</v>
      </c>
      <c r="O72" s="201"/>
      <c r="P72" s="201"/>
      <c r="Q72" s="197" t="s">
        <v>824</v>
      </c>
      <c r="R72" s="198">
        <v>45092</v>
      </c>
      <c r="S72" s="199">
        <v>4948</v>
      </c>
      <c r="T72" s="197" t="s">
        <v>627</v>
      </c>
    </row>
    <row r="73" ht="85.5">
      <c r="A73" s="201">
        <v>70</v>
      </c>
      <c r="B73" s="201"/>
      <c r="C73" s="201" t="s">
        <v>14</v>
      </c>
      <c r="D73" s="201" t="s">
        <v>825</v>
      </c>
      <c r="E73" s="202">
        <v>5530277.1399999997</v>
      </c>
      <c r="F73" s="202">
        <v>55.469999999999999</v>
      </c>
      <c r="G73" s="203" t="s">
        <v>826</v>
      </c>
      <c r="H73" s="195">
        <f t="shared" si="2"/>
        <v>3514017.8099999996</v>
      </c>
      <c r="I73" s="196">
        <f t="shared" si="3"/>
        <v>0.36458558566922022</v>
      </c>
      <c r="J73" s="202">
        <v>2016259.3300000001</v>
      </c>
      <c r="K73" s="202">
        <v>1031465.53</v>
      </c>
      <c r="L73" s="202">
        <v>0</v>
      </c>
      <c r="M73" s="202">
        <v>194479.04000000001</v>
      </c>
      <c r="N73" s="193" t="s">
        <v>621</v>
      </c>
      <c r="O73" s="201"/>
      <c r="P73" s="201"/>
      <c r="Q73" s="197" t="s">
        <v>827</v>
      </c>
      <c r="R73" s="198">
        <v>45092</v>
      </c>
      <c r="S73" s="199">
        <v>4949</v>
      </c>
      <c r="T73" s="197" t="s">
        <v>627</v>
      </c>
    </row>
    <row r="74" ht="85.5">
      <c r="A74" s="201">
        <v>71</v>
      </c>
      <c r="B74" s="201"/>
      <c r="C74" s="201" t="s">
        <v>828</v>
      </c>
      <c r="D74" s="201" t="s">
        <v>829</v>
      </c>
      <c r="E74" s="202">
        <v>1434137.8899999999</v>
      </c>
      <c r="F74" s="202">
        <v>38.020000000000003</v>
      </c>
      <c r="G74" s="203">
        <v>0</v>
      </c>
      <c r="H74" s="195">
        <f t="shared" ref="H74:H99" si="4">E74-J74</f>
        <v>698006.03999999992</v>
      </c>
      <c r="I74" s="196">
        <f t="shared" ref="I74:I99" si="5">J74/E74</f>
        <v>0.51329223998119178</v>
      </c>
      <c r="J74" s="202">
        <v>736131.84999999998</v>
      </c>
      <c r="K74" s="202">
        <v>0</v>
      </c>
      <c r="L74" s="202">
        <v>0</v>
      </c>
      <c r="M74" s="202">
        <v>43418.989999999998</v>
      </c>
      <c r="N74" s="193" t="s">
        <v>621</v>
      </c>
      <c r="O74" s="201"/>
      <c r="P74" s="201"/>
      <c r="Q74" s="197" t="s">
        <v>830</v>
      </c>
      <c r="R74" s="198">
        <v>45092</v>
      </c>
      <c r="S74" s="199">
        <v>4950</v>
      </c>
      <c r="T74" s="197" t="s">
        <v>627</v>
      </c>
    </row>
    <row r="75" ht="85.5">
      <c r="A75" s="201">
        <v>72</v>
      </c>
      <c r="B75" s="201"/>
      <c r="C75" s="193" t="s">
        <v>808</v>
      </c>
      <c r="D75" s="193" t="s">
        <v>831</v>
      </c>
      <c r="E75" s="194">
        <v>17735241.620000001</v>
      </c>
      <c r="F75" s="194">
        <v>66.019999999999996</v>
      </c>
      <c r="G75" s="195" t="s">
        <v>621</v>
      </c>
      <c r="H75" s="195">
        <f t="shared" si="4"/>
        <v>12299023.420000002</v>
      </c>
      <c r="I75" s="196">
        <f t="shared" si="5"/>
        <v>0.30652067315900489</v>
      </c>
      <c r="J75" s="194">
        <v>5436218.2000000002</v>
      </c>
      <c r="K75" s="194">
        <v>106322.53</v>
      </c>
      <c r="L75" s="194">
        <v>2885364.4399999999</v>
      </c>
      <c r="M75" s="194">
        <v>526957.23999999999</v>
      </c>
      <c r="N75" s="193" t="s">
        <v>621</v>
      </c>
      <c r="O75" s="201"/>
      <c r="P75" s="201"/>
      <c r="Q75" s="197" t="s">
        <v>832</v>
      </c>
      <c r="R75" s="198">
        <v>45177</v>
      </c>
      <c r="S75" s="199">
        <v>4970</v>
      </c>
      <c r="T75" s="197" t="s">
        <v>833</v>
      </c>
    </row>
    <row r="76" ht="85.5">
      <c r="A76" s="201">
        <v>73</v>
      </c>
      <c r="B76" s="201"/>
      <c r="C76" s="193" t="s">
        <v>808</v>
      </c>
      <c r="D76" s="193" t="s">
        <v>834</v>
      </c>
      <c r="E76" s="194">
        <v>17558898.280000001</v>
      </c>
      <c r="F76" s="194">
        <v>65.260000000000005</v>
      </c>
      <c r="G76" s="195" t="s">
        <v>621</v>
      </c>
      <c r="H76" s="195">
        <f t="shared" si="4"/>
        <v>12088501.110000001</v>
      </c>
      <c r="I76" s="196">
        <f t="shared" si="5"/>
        <v>0.31154558120715986</v>
      </c>
      <c r="J76" s="194">
        <v>5470397.1699999999</v>
      </c>
      <c r="K76" s="194">
        <v>101388.92</v>
      </c>
      <c r="L76" s="194">
        <v>2889349.75</v>
      </c>
      <c r="M76" s="194">
        <v>527318.17000000004</v>
      </c>
      <c r="N76" s="193" t="s">
        <v>621</v>
      </c>
      <c r="O76" s="201"/>
      <c r="P76" s="201"/>
      <c r="Q76" s="197" t="s">
        <v>835</v>
      </c>
      <c r="R76" s="198">
        <v>45177</v>
      </c>
      <c r="S76" s="199">
        <v>4971</v>
      </c>
      <c r="T76" s="197" t="s">
        <v>833</v>
      </c>
    </row>
    <row r="77" ht="85.5">
      <c r="A77" s="201">
        <v>74</v>
      </c>
      <c r="B77" s="201"/>
      <c r="C77" s="193" t="s">
        <v>808</v>
      </c>
      <c r="D77" s="193" t="s">
        <v>836</v>
      </c>
      <c r="E77" s="194">
        <v>17630057.68</v>
      </c>
      <c r="F77" s="194">
        <v>65.829999999999998</v>
      </c>
      <c r="G77" s="195" t="s">
        <v>621</v>
      </c>
      <c r="H77" s="195">
        <f t="shared" si="4"/>
        <v>12183440.489999998</v>
      </c>
      <c r="I77" s="196">
        <f t="shared" si="5"/>
        <v>0.30893927228489931</v>
      </c>
      <c r="J77" s="194">
        <v>5446617.1900000004</v>
      </c>
      <c r="K77" s="194">
        <v>0</v>
      </c>
      <c r="L77" s="194">
        <v>6786821.7300000004</v>
      </c>
      <c r="M77" s="194">
        <v>525355.92000000004</v>
      </c>
      <c r="N77" s="193" t="s">
        <v>621</v>
      </c>
      <c r="O77" s="201"/>
      <c r="P77" s="201"/>
      <c r="Q77" s="197" t="s">
        <v>837</v>
      </c>
      <c r="R77" s="198">
        <v>45177</v>
      </c>
      <c r="S77" s="199">
        <v>4972</v>
      </c>
      <c r="T77" s="197" t="s">
        <v>833</v>
      </c>
    </row>
    <row r="78" ht="85.5">
      <c r="A78" s="201">
        <v>75</v>
      </c>
      <c r="B78" s="201"/>
      <c r="C78" s="193" t="s">
        <v>808</v>
      </c>
      <c r="D78" s="193" t="s">
        <v>838</v>
      </c>
      <c r="E78" s="194">
        <v>30425707.629999999</v>
      </c>
      <c r="F78" s="194">
        <v>59.119999999999997</v>
      </c>
      <c r="G78" s="195" t="s">
        <v>621</v>
      </c>
      <c r="H78" s="195">
        <f t="shared" si="4"/>
        <v>19994281.409999996</v>
      </c>
      <c r="I78" s="196">
        <f t="shared" si="5"/>
        <v>0.34284909152661835</v>
      </c>
      <c r="J78" s="194">
        <v>10431426.220000001</v>
      </c>
      <c r="K78" s="194">
        <v>0</v>
      </c>
      <c r="L78" s="194">
        <v>4794897.8600000003</v>
      </c>
      <c r="M78" s="194">
        <v>1006167.72</v>
      </c>
      <c r="N78" s="193" t="s">
        <v>621</v>
      </c>
      <c r="O78" s="201"/>
      <c r="P78" s="201"/>
      <c r="Q78" s="197" t="s">
        <v>839</v>
      </c>
      <c r="R78" s="198">
        <v>45177</v>
      </c>
      <c r="S78" s="199">
        <v>4973</v>
      </c>
      <c r="T78" s="197" t="s">
        <v>833</v>
      </c>
    </row>
    <row r="79" ht="85.5">
      <c r="A79" s="201">
        <v>76</v>
      </c>
      <c r="B79" s="201"/>
      <c r="C79" s="193" t="s">
        <v>808</v>
      </c>
      <c r="D79" s="193" t="s">
        <v>840</v>
      </c>
      <c r="E79" s="194">
        <v>31089143.84</v>
      </c>
      <c r="F79" s="194">
        <v>61.039999999999999</v>
      </c>
      <c r="G79" s="195" t="s">
        <v>621</v>
      </c>
      <c r="H79" s="195">
        <f t="shared" si="4"/>
        <v>20755762.399999999</v>
      </c>
      <c r="I79" s="196">
        <f t="shared" si="5"/>
        <v>0.33237909326743298</v>
      </c>
      <c r="J79" s="194">
        <v>10333381.439999999</v>
      </c>
      <c r="K79" s="194">
        <v>59374.029999999999</v>
      </c>
      <c r="L79" s="194">
        <v>5025803.4500000002</v>
      </c>
      <c r="M79" s="194">
        <v>996075.66000000003</v>
      </c>
      <c r="N79" s="193" t="s">
        <v>621</v>
      </c>
      <c r="O79" s="201"/>
      <c r="P79" s="201"/>
      <c r="Q79" s="197" t="s">
        <v>841</v>
      </c>
      <c r="R79" s="198">
        <v>45177</v>
      </c>
      <c r="S79" s="199">
        <v>4974</v>
      </c>
      <c r="T79" s="197" t="s">
        <v>833</v>
      </c>
    </row>
    <row r="80" ht="85.5">
      <c r="A80" s="201">
        <v>77</v>
      </c>
      <c r="B80" s="201"/>
      <c r="C80" s="193" t="s">
        <v>808</v>
      </c>
      <c r="D80" s="193" t="s">
        <v>842</v>
      </c>
      <c r="E80" s="194">
        <v>19153584.43</v>
      </c>
      <c r="F80" s="194">
        <v>73.739999999999995</v>
      </c>
      <c r="G80" s="195" t="s">
        <v>621</v>
      </c>
      <c r="H80" s="195">
        <f t="shared" si="4"/>
        <v>13853966.620000001</v>
      </c>
      <c r="I80" s="196">
        <f t="shared" si="5"/>
        <v>0.27669065439778884</v>
      </c>
      <c r="J80" s="194">
        <v>5299617.8099999996</v>
      </c>
      <c r="K80" s="194">
        <v>106639.09</v>
      </c>
      <c r="L80" s="194">
        <v>0</v>
      </c>
      <c r="M80" s="194">
        <v>511308.32000000001</v>
      </c>
      <c r="N80" s="193" t="s">
        <v>621</v>
      </c>
      <c r="O80" s="201"/>
      <c r="P80" s="201"/>
      <c r="Q80" s="197" t="s">
        <v>843</v>
      </c>
      <c r="R80" s="198">
        <v>45177</v>
      </c>
      <c r="S80" s="199">
        <v>4975</v>
      </c>
      <c r="T80" s="197" t="s">
        <v>833</v>
      </c>
    </row>
    <row r="81" ht="85.5">
      <c r="A81" s="201">
        <v>78</v>
      </c>
      <c r="B81" s="201"/>
      <c r="C81" s="193" t="s">
        <v>808</v>
      </c>
      <c r="D81" s="193" t="s">
        <v>844</v>
      </c>
      <c r="E81" s="194">
        <v>19058863.59</v>
      </c>
      <c r="F81" s="194">
        <v>81.870000000000005</v>
      </c>
      <c r="G81" s="195" t="s">
        <v>621</v>
      </c>
      <c r="H81" s="195">
        <f t="shared" si="4"/>
        <v>14291933.879999999</v>
      </c>
      <c r="I81" s="196">
        <f t="shared" si="5"/>
        <v>0.250116156584549</v>
      </c>
      <c r="J81" s="194">
        <v>4766929.71</v>
      </c>
      <c r="K81" s="194">
        <v>112986.12</v>
      </c>
      <c r="L81" s="194">
        <v>7526287.3700000001</v>
      </c>
      <c r="M81" s="194">
        <v>466110.08000000002</v>
      </c>
      <c r="N81" s="193" t="s">
        <v>621</v>
      </c>
      <c r="O81" s="201"/>
      <c r="P81" s="201"/>
      <c r="Q81" s="197" t="s">
        <v>845</v>
      </c>
      <c r="R81" s="198">
        <v>45177</v>
      </c>
      <c r="S81" s="199">
        <v>4976</v>
      </c>
      <c r="T81" s="197" t="s">
        <v>833</v>
      </c>
    </row>
    <row r="82" ht="85.5">
      <c r="A82" s="201">
        <v>79</v>
      </c>
      <c r="B82" s="201"/>
      <c r="C82" s="193" t="s">
        <v>14</v>
      </c>
      <c r="D82" s="193" t="s">
        <v>846</v>
      </c>
      <c r="E82" s="194">
        <v>13061204.91</v>
      </c>
      <c r="F82" s="194">
        <v>54.630000000000003</v>
      </c>
      <c r="G82" s="195">
        <v>499692.33000000002</v>
      </c>
      <c r="H82" s="195">
        <f t="shared" si="4"/>
        <v>8228822.25</v>
      </c>
      <c r="I82" s="196">
        <f t="shared" si="5"/>
        <v>0.36997985203495287</v>
      </c>
      <c r="J82" s="194">
        <v>4832382.6600000001</v>
      </c>
      <c r="K82" s="194">
        <v>965802.17000000004</v>
      </c>
      <c r="L82" s="194">
        <v>0</v>
      </c>
      <c r="M82" s="194">
        <v>466109.84000000003</v>
      </c>
      <c r="N82" s="193" t="s">
        <v>621</v>
      </c>
      <c r="O82" s="201"/>
      <c r="P82" s="201"/>
      <c r="Q82" s="197" t="s">
        <v>847</v>
      </c>
      <c r="R82" s="198">
        <v>45177</v>
      </c>
      <c r="S82" s="199">
        <v>4977</v>
      </c>
      <c r="T82" s="197" t="s">
        <v>833</v>
      </c>
    </row>
    <row r="83" ht="85.5">
      <c r="A83" s="201">
        <v>80</v>
      </c>
      <c r="B83" s="201"/>
      <c r="C83" s="193" t="s">
        <v>757</v>
      </c>
      <c r="D83" s="193" t="s">
        <v>848</v>
      </c>
      <c r="E83" s="194">
        <v>12639863.33</v>
      </c>
      <c r="F83" s="194">
        <v>49.200000000000003</v>
      </c>
      <c r="G83" s="195" t="s">
        <v>621</v>
      </c>
      <c r="H83" s="195">
        <f t="shared" si="4"/>
        <v>7486423.8300000001</v>
      </c>
      <c r="I83" s="196">
        <f t="shared" si="5"/>
        <v>0.40771322960182671</v>
      </c>
      <c r="J83" s="194">
        <v>5153439.5</v>
      </c>
      <c r="K83" s="194">
        <v>70395.339999999997</v>
      </c>
      <c r="L83" s="194">
        <v>3351987.2000000002</v>
      </c>
      <c r="M83" s="194">
        <v>468082.40999999997</v>
      </c>
      <c r="N83" s="193" t="s">
        <v>621</v>
      </c>
      <c r="O83" s="201"/>
      <c r="P83" s="201"/>
      <c r="Q83" s="197" t="s">
        <v>849</v>
      </c>
      <c r="R83" s="198">
        <v>45177</v>
      </c>
      <c r="S83" s="199">
        <v>4978</v>
      </c>
      <c r="T83" s="197" t="s">
        <v>833</v>
      </c>
    </row>
    <row r="84" ht="85.5">
      <c r="A84" s="201">
        <v>81</v>
      </c>
      <c r="B84" s="201"/>
      <c r="C84" s="193" t="s">
        <v>14</v>
      </c>
      <c r="D84" s="193" t="s">
        <v>850</v>
      </c>
      <c r="E84" s="194">
        <v>19528280.039999999</v>
      </c>
      <c r="F84" s="194">
        <v>41.159999999999997</v>
      </c>
      <c r="G84" s="195" t="s">
        <v>621</v>
      </c>
      <c r="H84" s="195">
        <f t="shared" si="4"/>
        <v>10048575.789999999</v>
      </c>
      <c r="I84" s="196">
        <f t="shared" si="5"/>
        <v>0.48543467374405802</v>
      </c>
      <c r="J84" s="194">
        <v>9479704.25</v>
      </c>
      <c r="K84" s="194">
        <v>206946.72</v>
      </c>
      <c r="L84" s="194">
        <v>0</v>
      </c>
      <c r="M84" s="194">
        <v>914200.59999999998</v>
      </c>
      <c r="N84" s="193" t="s">
        <v>621</v>
      </c>
      <c r="O84" s="201"/>
      <c r="P84" s="201"/>
      <c r="Q84" s="197" t="s">
        <v>851</v>
      </c>
      <c r="R84" s="198">
        <v>45177</v>
      </c>
      <c r="S84" s="199">
        <v>4979</v>
      </c>
      <c r="T84" s="197" t="s">
        <v>833</v>
      </c>
    </row>
    <row r="85" ht="85.5">
      <c r="A85" s="201">
        <v>82</v>
      </c>
      <c r="B85" s="201"/>
      <c r="C85" s="193" t="s">
        <v>14</v>
      </c>
      <c r="D85" s="193" t="s">
        <v>852</v>
      </c>
      <c r="E85" s="194">
        <v>17291940.399999999</v>
      </c>
      <c r="F85" s="194">
        <v>35.549999999999997</v>
      </c>
      <c r="G85" s="195" t="s">
        <v>621</v>
      </c>
      <c r="H85" s="195">
        <f t="shared" si="4"/>
        <v>7644603.5399999991</v>
      </c>
      <c r="I85" s="196">
        <f t="shared" si="5"/>
        <v>0.55790944433280609</v>
      </c>
      <c r="J85" s="194">
        <v>9647336.8599999994</v>
      </c>
      <c r="K85" s="194">
        <v>514208.58000000002</v>
      </c>
      <c r="L85" s="194">
        <v>0</v>
      </c>
      <c r="M85" s="194">
        <v>930472.71999999997</v>
      </c>
      <c r="N85" s="193" t="s">
        <v>621</v>
      </c>
      <c r="O85" s="201"/>
      <c r="P85" s="201"/>
      <c r="Q85" s="197" t="s">
        <v>853</v>
      </c>
      <c r="R85" s="198">
        <v>45177</v>
      </c>
      <c r="S85" s="199">
        <v>4980</v>
      </c>
      <c r="T85" s="197" t="s">
        <v>833</v>
      </c>
    </row>
    <row r="86" ht="85.5">
      <c r="A86" s="201">
        <v>83</v>
      </c>
      <c r="B86" s="201"/>
      <c r="C86" s="193" t="s">
        <v>14</v>
      </c>
      <c r="D86" s="193" t="s">
        <v>854</v>
      </c>
      <c r="E86" s="194">
        <v>262564198.74000001</v>
      </c>
      <c r="F86" s="194">
        <v>40.590000000000003</v>
      </c>
      <c r="G86" s="195" t="s">
        <v>621</v>
      </c>
      <c r="H86" s="195">
        <f t="shared" si="4"/>
        <v>133390368.28000002</v>
      </c>
      <c r="I86" s="196">
        <f t="shared" si="5"/>
        <v>0.49197046314723319</v>
      </c>
      <c r="J86" s="194">
        <v>129173830.45999999</v>
      </c>
      <c r="K86" s="194">
        <v>7014998.9299999997</v>
      </c>
      <c r="L86" s="194">
        <v>0</v>
      </c>
      <c r="M86" s="194">
        <v>12487166.68</v>
      </c>
      <c r="N86" s="193" t="s">
        <v>621</v>
      </c>
      <c r="O86" s="201"/>
      <c r="P86" s="201"/>
      <c r="Q86" s="197" t="s">
        <v>855</v>
      </c>
      <c r="R86" s="198">
        <v>45177</v>
      </c>
      <c r="S86" s="199">
        <v>4981</v>
      </c>
      <c r="T86" s="197" t="s">
        <v>833</v>
      </c>
    </row>
    <row r="87" ht="85.5">
      <c r="A87" s="201">
        <v>84</v>
      </c>
      <c r="B87" s="201"/>
      <c r="C87" s="193" t="s">
        <v>14</v>
      </c>
      <c r="D87" s="193" t="s">
        <v>856</v>
      </c>
      <c r="E87" s="194">
        <v>12190216.199999999</v>
      </c>
      <c r="F87" s="194">
        <v>22.969999999999999</v>
      </c>
      <c r="G87" s="195">
        <v>5891794.2999999998</v>
      </c>
      <c r="H87" s="195">
        <f t="shared" si="4"/>
        <v>1964769.629999999</v>
      </c>
      <c r="I87" s="196">
        <f t="shared" si="5"/>
        <v>0.83882405383425451</v>
      </c>
      <c r="J87" s="194">
        <v>10225446.57</v>
      </c>
      <c r="K87" s="194">
        <v>6887660.1200000001</v>
      </c>
      <c r="L87" s="194">
        <v>5374960.6100000003</v>
      </c>
      <c r="M87" s="194">
        <v>995865.81999999995</v>
      </c>
      <c r="N87" s="193" t="s">
        <v>621</v>
      </c>
      <c r="O87" s="201"/>
      <c r="P87" s="201"/>
      <c r="Q87" s="197" t="s">
        <v>857</v>
      </c>
      <c r="R87" s="198">
        <v>45177</v>
      </c>
      <c r="S87" s="199">
        <v>4982</v>
      </c>
      <c r="T87" s="197" t="s">
        <v>833</v>
      </c>
    </row>
    <row r="88" ht="85.5">
      <c r="A88" s="201">
        <v>85</v>
      </c>
      <c r="B88" s="201"/>
      <c r="C88" s="193" t="s">
        <v>14</v>
      </c>
      <c r="D88" s="193" t="s">
        <v>858</v>
      </c>
      <c r="E88" s="194">
        <v>6492817.1600000001</v>
      </c>
      <c r="F88" s="194">
        <v>50.299999999999997</v>
      </c>
      <c r="G88" s="195">
        <v>2173183.8599999999</v>
      </c>
      <c r="H88" s="195">
        <f t="shared" si="4"/>
        <v>3891789.1100000003</v>
      </c>
      <c r="I88" s="196">
        <f t="shared" si="5"/>
        <v>0.40060084642827054</v>
      </c>
      <c r="J88" s="194">
        <v>2601028.0499999998</v>
      </c>
      <c r="K88" s="194">
        <v>2424033.52</v>
      </c>
      <c r="L88" s="194">
        <v>2867198.52</v>
      </c>
      <c r="M88" s="194">
        <v>250849.66</v>
      </c>
      <c r="N88" s="193" t="s">
        <v>621</v>
      </c>
      <c r="O88" s="201"/>
      <c r="P88" s="201"/>
      <c r="Q88" s="197" t="s">
        <v>859</v>
      </c>
      <c r="R88" s="198">
        <v>45177</v>
      </c>
      <c r="S88" s="199">
        <v>4983</v>
      </c>
      <c r="T88" s="197" t="s">
        <v>833</v>
      </c>
    </row>
    <row r="89" ht="85.5">
      <c r="A89" s="201">
        <v>86</v>
      </c>
      <c r="B89" s="201"/>
      <c r="C89" s="193" t="s">
        <v>14</v>
      </c>
      <c r="D89" s="193" t="s">
        <v>860</v>
      </c>
      <c r="E89" s="194">
        <v>40117038.969999999</v>
      </c>
      <c r="F89" s="194">
        <v>33.229999999999997</v>
      </c>
      <c r="G89" s="195">
        <v>4120193.4500000002</v>
      </c>
      <c r="H89" s="195">
        <f t="shared" si="4"/>
        <v>16264376.329999998</v>
      </c>
      <c r="I89" s="196">
        <f t="shared" si="5"/>
        <v>0.59457684944886657</v>
      </c>
      <c r="J89" s="195">
        <v>23852662.640000001</v>
      </c>
      <c r="K89" s="194">
        <v>6419668.04</v>
      </c>
      <c r="L89" s="194">
        <v>0</v>
      </c>
      <c r="M89" s="194">
        <v>2299474.5899999999</v>
      </c>
      <c r="N89" s="193" t="s">
        <v>621</v>
      </c>
      <c r="O89" s="201"/>
      <c r="P89" s="201"/>
      <c r="Q89" s="197" t="s">
        <v>861</v>
      </c>
      <c r="R89" s="198">
        <v>45177</v>
      </c>
      <c r="S89" s="199">
        <v>4984</v>
      </c>
      <c r="T89" s="197" t="s">
        <v>833</v>
      </c>
    </row>
    <row r="90" ht="85.5">
      <c r="A90" s="201">
        <v>87</v>
      </c>
      <c r="B90" s="201"/>
      <c r="C90" s="193" t="s">
        <v>14</v>
      </c>
      <c r="D90" s="193" t="s">
        <v>862</v>
      </c>
      <c r="E90" s="194">
        <v>7120628.3399999999</v>
      </c>
      <c r="F90" s="194">
        <v>69.930000000000007</v>
      </c>
      <c r="G90" s="195">
        <v>1536357.3100000001</v>
      </c>
      <c r="H90" s="195">
        <f t="shared" si="4"/>
        <v>5046265.6600000001</v>
      </c>
      <c r="I90" s="196">
        <f t="shared" si="5"/>
        <v>0.2913173642763105</v>
      </c>
      <c r="J90" s="194">
        <v>2074362.6799999999</v>
      </c>
      <c r="K90" s="194">
        <v>1736440.79</v>
      </c>
      <c r="L90" s="194">
        <v>2338827.4500000002</v>
      </c>
      <c r="M90" s="194">
        <v>200083.48000000001</v>
      </c>
      <c r="N90" s="193" t="s">
        <v>621</v>
      </c>
      <c r="O90" s="201"/>
      <c r="P90" s="201"/>
      <c r="Q90" s="197" t="s">
        <v>863</v>
      </c>
      <c r="R90" s="198">
        <v>45177</v>
      </c>
      <c r="S90" s="199">
        <v>4985</v>
      </c>
      <c r="T90" s="197" t="s">
        <v>833</v>
      </c>
    </row>
    <row r="91" ht="85.5">
      <c r="A91" s="201">
        <v>88</v>
      </c>
      <c r="B91" s="201"/>
      <c r="C91" s="193" t="s">
        <v>14</v>
      </c>
      <c r="D91" s="193" t="s">
        <v>864</v>
      </c>
      <c r="E91" s="194">
        <v>6779299.9500000002</v>
      </c>
      <c r="F91" s="194">
        <v>65.890000000000001</v>
      </c>
      <c r="G91" s="195" t="s">
        <v>621</v>
      </c>
      <c r="H91" s="195">
        <f t="shared" si="4"/>
        <v>4686827.0200000005</v>
      </c>
      <c r="I91" s="196">
        <f t="shared" si="5"/>
        <v>0.30865619539374411</v>
      </c>
      <c r="J91" s="194">
        <v>2092472.9299999999</v>
      </c>
      <c r="K91" s="194">
        <v>0</v>
      </c>
      <c r="L91" s="194">
        <v>3362228.04</v>
      </c>
      <c r="M91" s="194">
        <v>201830.44</v>
      </c>
      <c r="N91" s="193" t="s">
        <v>621</v>
      </c>
      <c r="O91" s="201"/>
      <c r="P91" s="201"/>
      <c r="Q91" s="197" t="s">
        <v>865</v>
      </c>
      <c r="R91" s="198">
        <v>45177</v>
      </c>
      <c r="S91" s="199">
        <v>4986</v>
      </c>
      <c r="T91" s="197" t="s">
        <v>833</v>
      </c>
    </row>
    <row r="92" ht="85.5">
      <c r="A92" s="201">
        <v>89</v>
      </c>
      <c r="B92" s="201"/>
      <c r="C92" s="193" t="s">
        <v>14</v>
      </c>
      <c r="D92" s="193" t="s">
        <v>866</v>
      </c>
      <c r="E92" s="194">
        <v>4996701.0499999998</v>
      </c>
      <c r="F92" s="194">
        <v>48.729999999999997</v>
      </c>
      <c r="G92" s="195">
        <v>973709.64000000001</v>
      </c>
      <c r="H92" s="195">
        <f t="shared" si="4"/>
        <v>2932902.1799999997</v>
      </c>
      <c r="I92" s="196">
        <f t="shared" si="5"/>
        <v>0.41303228857367807</v>
      </c>
      <c r="J92" s="194">
        <v>2063798.8700000001</v>
      </c>
      <c r="K92" s="194">
        <v>1172774.5700000001</v>
      </c>
      <c r="L92" s="194">
        <v>1887918.6899999999</v>
      </c>
      <c r="M92" s="194">
        <v>199064.92999999999</v>
      </c>
      <c r="N92" s="193" t="s">
        <v>621</v>
      </c>
      <c r="O92" s="201"/>
      <c r="P92" s="201"/>
      <c r="Q92" s="197" t="s">
        <v>867</v>
      </c>
      <c r="R92" s="198">
        <v>45177</v>
      </c>
      <c r="S92" s="199">
        <v>4987</v>
      </c>
      <c r="T92" s="197" t="s">
        <v>833</v>
      </c>
    </row>
    <row r="93" ht="85.5">
      <c r="A93" s="201">
        <v>90</v>
      </c>
      <c r="B93" s="201"/>
      <c r="C93" s="193" t="s">
        <v>14</v>
      </c>
      <c r="D93" s="193" t="s">
        <v>868</v>
      </c>
      <c r="E93" s="194">
        <v>5207366.75</v>
      </c>
      <c r="F93" s="194">
        <v>51.850000000000001</v>
      </c>
      <c r="G93" s="195">
        <v>1733964.72</v>
      </c>
      <c r="H93" s="195">
        <f t="shared" si="4"/>
        <v>3181297.73</v>
      </c>
      <c r="I93" s="196">
        <f t="shared" si="5"/>
        <v>0.38907745839103802</v>
      </c>
      <c r="J93" s="195">
        <v>2026069.02</v>
      </c>
      <c r="K93" s="194">
        <v>1929389.97</v>
      </c>
      <c r="L93" s="194">
        <v>1407915.8700000001</v>
      </c>
      <c r="M93" s="194">
        <v>195425.28</v>
      </c>
      <c r="N93" s="193" t="s">
        <v>621</v>
      </c>
      <c r="O93" s="201"/>
      <c r="P93" s="201"/>
      <c r="Q93" s="197" t="s">
        <v>869</v>
      </c>
      <c r="R93" s="198">
        <v>45177</v>
      </c>
      <c r="S93" s="199">
        <v>4988</v>
      </c>
      <c r="T93" s="197" t="s">
        <v>833</v>
      </c>
    </row>
    <row r="94" ht="85.5">
      <c r="A94" s="201">
        <v>91</v>
      </c>
      <c r="B94" s="201"/>
      <c r="C94" s="193" t="s">
        <v>14</v>
      </c>
      <c r="D94" s="193" t="s">
        <v>870</v>
      </c>
      <c r="E94" s="194">
        <v>5909321.3200000003</v>
      </c>
      <c r="F94" s="194">
        <v>58.219999999999999</v>
      </c>
      <c r="G94" s="195">
        <v>1682141.95</v>
      </c>
      <c r="H94" s="195">
        <f t="shared" si="4"/>
        <v>3853068.6600000001</v>
      </c>
      <c r="I94" s="196">
        <f t="shared" si="5"/>
        <v>0.34796765121582518</v>
      </c>
      <c r="J94" s="194">
        <v>2056252.6599999999</v>
      </c>
      <c r="K94" s="194">
        <v>1880478.71</v>
      </c>
      <c r="L94" s="194">
        <v>1844054.26</v>
      </c>
      <c r="M94" s="194">
        <v>198336.76000000001</v>
      </c>
      <c r="N94" s="193" t="s">
        <v>621</v>
      </c>
      <c r="O94" s="201"/>
      <c r="P94" s="201"/>
      <c r="Q94" s="197" t="s">
        <v>871</v>
      </c>
      <c r="R94" s="198">
        <v>45177</v>
      </c>
      <c r="S94" s="199">
        <v>4989</v>
      </c>
      <c r="T94" s="197" t="s">
        <v>833</v>
      </c>
    </row>
    <row r="95" ht="85.5">
      <c r="A95" s="201">
        <v>92</v>
      </c>
      <c r="B95" s="201"/>
      <c r="C95" s="193" t="s">
        <v>14</v>
      </c>
      <c r="D95" s="193" t="s">
        <v>872</v>
      </c>
      <c r="E95" s="194">
        <v>5365672.0300000003</v>
      </c>
      <c r="F95" s="194">
        <v>52.450000000000003</v>
      </c>
      <c r="G95" s="195">
        <v>1721611.51</v>
      </c>
      <c r="H95" s="195">
        <f t="shared" si="4"/>
        <v>3301118.8100000005</v>
      </c>
      <c r="I95" s="196">
        <f t="shared" si="5"/>
        <v>0.38477066963036127</v>
      </c>
      <c r="J95" s="194">
        <v>2064553.22</v>
      </c>
      <c r="K95" s="194">
        <v>1920748.99</v>
      </c>
      <c r="L95" s="194">
        <v>0</v>
      </c>
      <c r="M95" s="194">
        <v>199137.48000000001</v>
      </c>
      <c r="N95" s="193" t="s">
        <v>621</v>
      </c>
      <c r="O95" s="201"/>
      <c r="P95" s="201"/>
      <c r="Q95" s="197" t="s">
        <v>873</v>
      </c>
      <c r="R95" s="198">
        <v>45177</v>
      </c>
      <c r="S95" s="199">
        <v>4990</v>
      </c>
      <c r="T95" s="197" t="s">
        <v>833</v>
      </c>
    </row>
    <row r="96" ht="85.5">
      <c r="A96" s="201">
        <v>93</v>
      </c>
      <c r="B96" s="201"/>
      <c r="C96" s="193" t="s">
        <v>14</v>
      </c>
      <c r="D96" s="193" t="s">
        <v>874</v>
      </c>
      <c r="E96" s="194">
        <v>5851381.3600000003</v>
      </c>
      <c r="F96" s="194">
        <v>55.369999999999997</v>
      </c>
      <c r="G96" s="195">
        <v>2175848.6699999999</v>
      </c>
      <c r="H96" s="195">
        <f t="shared" si="4"/>
        <v>3714387.9500000002</v>
      </c>
      <c r="I96" s="196">
        <f t="shared" si="5"/>
        <v>0.36521178137669702</v>
      </c>
      <c r="J96" s="194">
        <v>2136993.4100000001</v>
      </c>
      <c r="K96" s="194">
        <v>2381973.1499999999</v>
      </c>
      <c r="L96" s="194">
        <v>0</v>
      </c>
      <c r="M96" s="194">
        <v>206124.48000000001</v>
      </c>
      <c r="N96" s="193" t="s">
        <v>621</v>
      </c>
      <c r="O96" s="201"/>
      <c r="P96" s="201"/>
      <c r="Q96" s="197" t="s">
        <v>875</v>
      </c>
      <c r="R96" s="198">
        <v>45177</v>
      </c>
      <c r="S96" s="199">
        <v>4991</v>
      </c>
      <c r="T96" s="197" t="s">
        <v>833</v>
      </c>
    </row>
    <row r="97" ht="85.5">
      <c r="A97" s="201">
        <v>94</v>
      </c>
      <c r="B97" s="201"/>
      <c r="C97" s="193" t="s">
        <v>14</v>
      </c>
      <c r="D97" s="193" t="s">
        <v>876</v>
      </c>
      <c r="E97" s="194">
        <v>23604414.710000001</v>
      </c>
      <c r="F97" s="194">
        <v>60.799999999999997</v>
      </c>
      <c r="G97" s="195" t="s">
        <v>621</v>
      </c>
      <c r="H97" s="195">
        <f t="shared" si="4"/>
        <v>15728223.700000001</v>
      </c>
      <c r="I97" s="196">
        <f t="shared" si="5"/>
        <v>0.33367448872448657</v>
      </c>
      <c r="J97" s="194">
        <v>7876191.0099999998</v>
      </c>
      <c r="K97" s="194">
        <v>83995.529999999999</v>
      </c>
      <c r="L97" s="194">
        <v>0</v>
      </c>
      <c r="M97" s="194">
        <v>760884.46999999997</v>
      </c>
      <c r="N97" s="193" t="s">
        <v>621</v>
      </c>
      <c r="O97" s="201"/>
      <c r="P97" s="201"/>
      <c r="Q97" s="197" t="s">
        <v>877</v>
      </c>
      <c r="R97" s="198">
        <v>45177</v>
      </c>
      <c r="S97" s="199">
        <v>4992</v>
      </c>
      <c r="T97" s="197" t="s">
        <v>833</v>
      </c>
    </row>
    <row r="98" ht="85.5">
      <c r="A98" s="201">
        <v>95</v>
      </c>
      <c r="B98" s="201"/>
      <c r="C98" s="193" t="s">
        <v>14</v>
      </c>
      <c r="D98" s="193" t="s">
        <v>878</v>
      </c>
      <c r="E98" s="194">
        <v>7761963.1600000001</v>
      </c>
      <c r="F98" s="194">
        <v>54.840000000000003</v>
      </c>
      <c r="G98" s="195">
        <v>1395136.3400000001</v>
      </c>
      <c r="H98" s="195">
        <f t="shared" si="4"/>
        <v>4900505.2800000003</v>
      </c>
      <c r="I98" s="196">
        <f t="shared" si="5"/>
        <v>0.36865130908454347</v>
      </c>
      <c r="J98" s="194">
        <v>2861457.8799999999</v>
      </c>
      <c r="K98" s="194">
        <v>1671193.45</v>
      </c>
      <c r="L98" s="194">
        <v>1531953.1599999999</v>
      </c>
      <c r="M98" s="194">
        <v>276057.10999999999</v>
      </c>
      <c r="N98" s="193" t="s">
        <v>621</v>
      </c>
      <c r="O98" s="201"/>
      <c r="P98" s="201"/>
      <c r="Q98" s="197" t="s">
        <v>879</v>
      </c>
      <c r="R98" s="198">
        <v>45177</v>
      </c>
      <c r="S98" s="199">
        <v>4993</v>
      </c>
      <c r="T98" s="197" t="s">
        <v>833</v>
      </c>
    </row>
    <row r="99" ht="85.5">
      <c r="A99" s="201">
        <v>96</v>
      </c>
      <c r="B99" s="201"/>
      <c r="C99" s="193" t="s">
        <v>14</v>
      </c>
      <c r="D99" s="193" t="s">
        <v>880</v>
      </c>
      <c r="E99" s="194">
        <v>68267413.549999997</v>
      </c>
      <c r="F99" s="194">
        <v>31.640000000000001</v>
      </c>
      <c r="G99" s="195">
        <v>7624145.21</v>
      </c>
      <c r="H99" s="195">
        <f t="shared" si="4"/>
        <v>25755329.5</v>
      </c>
      <c r="I99" s="196">
        <f t="shared" si="5"/>
        <v>0.62272879312856289</v>
      </c>
      <c r="J99" s="194">
        <v>42512084.049999997</v>
      </c>
      <c r="K99" s="194">
        <v>11725437.310000001</v>
      </c>
      <c r="L99" s="194">
        <v>12178339.460000001</v>
      </c>
      <c r="M99" s="194">
        <v>4101292.1000000001</v>
      </c>
      <c r="N99" s="193" t="s">
        <v>621</v>
      </c>
      <c r="O99" s="201"/>
      <c r="P99" s="201"/>
      <c r="Q99" s="197" t="s">
        <v>881</v>
      </c>
      <c r="R99" s="198">
        <v>45177</v>
      </c>
      <c r="S99" s="199">
        <v>4994</v>
      </c>
      <c r="T99" s="197" t="s">
        <v>833</v>
      </c>
    </row>
    <row r="100" ht="85.5">
      <c r="A100" s="201">
        <v>97</v>
      </c>
      <c r="B100" s="201"/>
      <c r="C100" s="193" t="s">
        <v>14</v>
      </c>
      <c r="D100" s="193" t="s">
        <v>882</v>
      </c>
      <c r="E100" s="194">
        <v>15664663.449999999</v>
      </c>
      <c r="F100" s="194">
        <v>54.93</v>
      </c>
      <c r="G100" s="195">
        <v>781593.42000000004</v>
      </c>
      <c r="H100" s="195">
        <f t="shared" ref="H100:H163" si="6">E100-J100</f>
        <v>9898929.129999999</v>
      </c>
      <c r="I100" s="196">
        <f t="shared" ref="I100:I163" si="7">J100/E100</f>
        <v>0.36807265846493503</v>
      </c>
      <c r="J100" s="194">
        <v>5765734.3200000003</v>
      </c>
      <c r="K100" s="194">
        <v>1337731.5600000001</v>
      </c>
      <c r="L100" s="194">
        <v>5641551.7000000002</v>
      </c>
      <c r="M100" s="194">
        <v>556138.14000000001</v>
      </c>
      <c r="N100" s="193" t="s">
        <v>621</v>
      </c>
      <c r="O100" s="201"/>
      <c r="P100" s="201"/>
      <c r="Q100" s="197" t="s">
        <v>883</v>
      </c>
      <c r="R100" s="198">
        <v>45177</v>
      </c>
      <c r="S100" s="199">
        <v>4995</v>
      </c>
      <c r="T100" s="197" t="s">
        <v>833</v>
      </c>
    </row>
    <row r="101" ht="85.5">
      <c r="A101" s="201">
        <v>98</v>
      </c>
      <c r="B101" s="201"/>
      <c r="C101" s="193" t="s">
        <v>14</v>
      </c>
      <c r="D101" s="193" t="s">
        <v>884</v>
      </c>
      <c r="E101" s="194">
        <v>4278727.0300000003</v>
      </c>
      <c r="F101" s="194">
        <v>27.550000000000001</v>
      </c>
      <c r="G101" s="195">
        <v>2163026.6400000001</v>
      </c>
      <c r="H101" s="195">
        <f t="shared" si="6"/>
        <v>1246209.6000000001</v>
      </c>
      <c r="I101" s="196">
        <f t="shared" si="7"/>
        <v>0.70874290618160796</v>
      </c>
      <c r="J101" s="194">
        <v>3032517.4300000002</v>
      </c>
      <c r="K101" s="194">
        <v>2456055.6000000001</v>
      </c>
      <c r="L101" s="194">
        <v>0</v>
      </c>
      <c r="M101" s="194">
        <v>292028.96000000002</v>
      </c>
      <c r="N101" s="193" t="s">
        <v>621</v>
      </c>
      <c r="O101" s="201"/>
      <c r="P101" s="201"/>
      <c r="Q101" s="197" t="s">
        <v>885</v>
      </c>
      <c r="R101" s="198">
        <v>45177</v>
      </c>
      <c r="S101" s="199">
        <v>4996</v>
      </c>
      <c r="T101" s="197" t="s">
        <v>833</v>
      </c>
    </row>
    <row r="102" ht="85.5">
      <c r="A102" s="201">
        <v>99</v>
      </c>
      <c r="B102" s="201"/>
      <c r="C102" s="193" t="s">
        <v>14</v>
      </c>
      <c r="D102" s="193" t="s">
        <v>886</v>
      </c>
      <c r="E102" s="194">
        <v>25950015.219999999</v>
      </c>
      <c r="F102" s="194">
        <v>49.729999999999997</v>
      </c>
      <c r="G102" s="195">
        <v>7186591.5300000003</v>
      </c>
      <c r="H102" s="195">
        <f t="shared" si="6"/>
        <v>15440112.979999999</v>
      </c>
      <c r="I102" s="196">
        <f t="shared" si="7"/>
        <v>0.40500562912579291</v>
      </c>
      <c r="J102" s="194">
        <v>10509902.24</v>
      </c>
      <c r="K102" s="194">
        <v>8200327.6600000001</v>
      </c>
      <c r="L102" s="194">
        <v>758031.40000000002</v>
      </c>
      <c r="M102" s="194">
        <v>1013736.13</v>
      </c>
      <c r="N102" s="193" t="s">
        <v>621</v>
      </c>
      <c r="O102" s="201"/>
      <c r="P102" s="201"/>
      <c r="Q102" s="197" t="s">
        <v>887</v>
      </c>
      <c r="R102" s="198">
        <v>45177</v>
      </c>
      <c r="S102" s="199">
        <v>4997</v>
      </c>
      <c r="T102" s="197" t="s">
        <v>833</v>
      </c>
    </row>
    <row r="103" ht="85.5">
      <c r="A103" s="201">
        <v>100</v>
      </c>
      <c r="B103" s="201"/>
      <c r="C103" s="193" t="s">
        <v>14</v>
      </c>
      <c r="D103" s="193" t="s">
        <v>888</v>
      </c>
      <c r="E103" s="194">
        <v>32899468.07</v>
      </c>
      <c r="F103" s="194">
        <v>32.719999999999999</v>
      </c>
      <c r="G103" s="195">
        <v>7186591.5300000003</v>
      </c>
      <c r="H103" s="195">
        <f t="shared" si="6"/>
        <v>13052713.760000002</v>
      </c>
      <c r="I103" s="196">
        <f t="shared" si="7"/>
        <v>0.60325456532525634</v>
      </c>
      <c r="J103" s="194">
        <v>19846754.309999999</v>
      </c>
      <c r="K103" s="194">
        <v>11866971.939999999</v>
      </c>
      <c r="L103" s="194">
        <v>0</v>
      </c>
      <c r="M103" s="194">
        <v>1909854.6799999999</v>
      </c>
      <c r="N103" s="193" t="s">
        <v>621</v>
      </c>
      <c r="O103" s="201"/>
      <c r="P103" s="201"/>
      <c r="Q103" s="197" t="s">
        <v>889</v>
      </c>
      <c r="R103" s="198">
        <v>45177</v>
      </c>
      <c r="S103" s="199">
        <v>4998</v>
      </c>
      <c r="T103" s="197" t="s">
        <v>833</v>
      </c>
    </row>
    <row r="104" ht="85.5">
      <c r="A104" s="201">
        <v>101</v>
      </c>
      <c r="B104" s="201"/>
      <c r="C104" s="193" t="s">
        <v>14</v>
      </c>
      <c r="D104" s="193" t="s">
        <v>890</v>
      </c>
      <c r="E104" s="194">
        <v>103494917.26000001</v>
      </c>
      <c r="F104" s="194">
        <v>47.670000000000002</v>
      </c>
      <c r="G104" s="195">
        <v>1161467.3500000001</v>
      </c>
      <c r="H104" s="195">
        <f t="shared" si="6"/>
        <v>60076265.540000007</v>
      </c>
      <c r="I104" s="196">
        <f t="shared" si="7"/>
        <v>0.41952448361230754</v>
      </c>
      <c r="J104" s="195">
        <v>43418651.719999999</v>
      </c>
      <c r="K104" s="194">
        <v>4981692.7300000004</v>
      </c>
      <c r="L104" s="194">
        <v>0</v>
      </c>
      <c r="M104" s="194">
        <v>3820225.3799999999</v>
      </c>
      <c r="N104" s="193" t="s">
        <v>621</v>
      </c>
      <c r="O104" s="201"/>
      <c r="P104" s="201"/>
      <c r="Q104" s="197" t="s">
        <v>891</v>
      </c>
      <c r="R104" s="198">
        <v>45177</v>
      </c>
      <c r="S104" s="199">
        <v>4999</v>
      </c>
      <c r="T104" s="197" t="s">
        <v>833</v>
      </c>
    </row>
    <row r="105" ht="85.5">
      <c r="A105" s="201">
        <v>102</v>
      </c>
      <c r="B105" s="201"/>
      <c r="C105" s="193" t="s">
        <v>14</v>
      </c>
      <c r="D105" s="193" t="s">
        <v>892</v>
      </c>
      <c r="E105" s="194">
        <v>9650811.5199999996</v>
      </c>
      <c r="F105" s="194">
        <v>28.149999999999999</v>
      </c>
      <c r="G105" s="195">
        <v>4187328.7999999998</v>
      </c>
      <c r="H105" s="195">
        <f t="shared" si="6"/>
        <v>2946295.6999999993</v>
      </c>
      <c r="I105" s="196">
        <f t="shared" si="7"/>
        <v>0.69471005688027365</v>
      </c>
      <c r="J105" s="194">
        <v>6704515.8200000003</v>
      </c>
      <c r="K105" s="194">
        <v>4834016.0800000001</v>
      </c>
      <c r="L105" s="194">
        <v>0</v>
      </c>
      <c r="M105" s="194">
        <v>646687.28000000003</v>
      </c>
      <c r="N105" s="193" t="s">
        <v>621</v>
      </c>
      <c r="O105" s="201"/>
      <c r="P105" s="201"/>
      <c r="Q105" s="197" t="s">
        <v>893</v>
      </c>
      <c r="R105" s="198">
        <v>45177</v>
      </c>
      <c r="S105" s="199">
        <v>5000</v>
      </c>
      <c r="T105" s="197" t="s">
        <v>833</v>
      </c>
    </row>
    <row r="106" ht="85.5">
      <c r="A106" s="201">
        <v>103</v>
      </c>
      <c r="B106" s="201"/>
      <c r="C106" s="193" t="s">
        <v>14</v>
      </c>
      <c r="D106" s="193" t="s">
        <v>894</v>
      </c>
      <c r="E106" s="194">
        <v>6027638.2999999998</v>
      </c>
      <c r="F106" s="194">
        <v>31.16</v>
      </c>
      <c r="G106" s="195">
        <v>3189928.0499999998</v>
      </c>
      <c r="H106" s="195">
        <f t="shared" si="6"/>
        <v>2220008.6499999999</v>
      </c>
      <c r="I106" s="196">
        <f t="shared" si="7"/>
        <v>0.63169511183177662</v>
      </c>
      <c r="J106" s="194">
        <v>3807629.6499999999</v>
      </c>
      <c r="K106" s="194">
        <v>3557174.7200000002</v>
      </c>
      <c r="L106" s="194">
        <v>0</v>
      </c>
      <c r="M106" s="194">
        <v>367246.66999999998</v>
      </c>
      <c r="N106" s="193" t="s">
        <v>621</v>
      </c>
      <c r="O106" s="201"/>
      <c r="P106" s="201"/>
      <c r="Q106" s="197" t="s">
        <v>895</v>
      </c>
      <c r="R106" s="198">
        <v>45177</v>
      </c>
      <c r="S106" s="199">
        <v>5001</v>
      </c>
      <c r="T106" s="197" t="s">
        <v>833</v>
      </c>
    </row>
    <row r="107" ht="85.5">
      <c r="A107" s="201">
        <v>104</v>
      </c>
      <c r="B107" s="201"/>
      <c r="C107" s="193" t="s">
        <v>14</v>
      </c>
      <c r="D107" s="193" t="s">
        <v>896</v>
      </c>
      <c r="E107" s="194">
        <v>9568593.4199999999</v>
      </c>
      <c r="F107" s="194">
        <v>29.579999999999998</v>
      </c>
      <c r="G107" s="195">
        <v>4804024.1600000001</v>
      </c>
      <c r="H107" s="195">
        <f t="shared" si="6"/>
        <v>3222694.6699999999</v>
      </c>
      <c r="I107" s="196">
        <f t="shared" si="7"/>
        <v>0.66320079362301931</v>
      </c>
      <c r="J107" s="194">
        <v>6345898.75</v>
      </c>
      <c r="K107" s="194">
        <v>5413224.0499999998</v>
      </c>
      <c r="L107" s="194">
        <v>0</v>
      </c>
      <c r="M107" s="194">
        <v>609199.89000000001</v>
      </c>
      <c r="N107" s="193" t="s">
        <v>621</v>
      </c>
      <c r="O107" s="201"/>
      <c r="P107" s="201"/>
      <c r="Q107" s="197" t="s">
        <v>897</v>
      </c>
      <c r="R107" s="198">
        <v>45177</v>
      </c>
      <c r="S107" s="199">
        <v>5002</v>
      </c>
      <c r="T107" s="197" t="s">
        <v>833</v>
      </c>
    </row>
    <row r="108" ht="85.5">
      <c r="A108" s="201">
        <v>105</v>
      </c>
      <c r="B108" s="201"/>
      <c r="C108" s="193" t="s">
        <v>14</v>
      </c>
      <c r="D108" s="193" t="s">
        <v>898</v>
      </c>
      <c r="E108" s="194">
        <v>5171497.1900000004</v>
      </c>
      <c r="F108" s="194">
        <v>27.449999999999999</v>
      </c>
      <c r="G108" s="195">
        <v>2418401.4900000002</v>
      </c>
      <c r="H108" s="195">
        <f t="shared" si="6"/>
        <v>1493635.3700000006</v>
      </c>
      <c r="I108" s="196">
        <f t="shared" si="7"/>
        <v>0.71117931323868699</v>
      </c>
      <c r="J108" s="194">
        <v>3677861.8199999998</v>
      </c>
      <c r="K108" s="194">
        <v>2773150.6099999999</v>
      </c>
      <c r="L108" s="194">
        <v>0</v>
      </c>
      <c r="M108" s="194">
        <v>354749.12</v>
      </c>
      <c r="N108" s="193" t="s">
        <v>621</v>
      </c>
      <c r="O108" s="201"/>
      <c r="P108" s="201"/>
      <c r="Q108" s="197" t="s">
        <v>899</v>
      </c>
      <c r="R108" s="198">
        <v>45177</v>
      </c>
      <c r="S108" s="199">
        <v>5003</v>
      </c>
      <c r="T108" s="197" t="s">
        <v>833</v>
      </c>
    </row>
    <row r="109" ht="90" customHeight="1">
      <c r="A109" s="201">
        <v>106</v>
      </c>
      <c r="B109" s="201"/>
      <c r="C109" s="193" t="s">
        <v>14</v>
      </c>
      <c r="D109" s="193" t="s">
        <v>900</v>
      </c>
      <c r="E109" s="194">
        <v>16020934.4</v>
      </c>
      <c r="F109" s="194">
        <v>32.82</v>
      </c>
      <c r="G109" s="195">
        <v>3956809.0800000001</v>
      </c>
      <c r="H109" s="195">
        <f t="shared" si="6"/>
        <v>6381825.4600000009</v>
      </c>
      <c r="I109" s="196">
        <f t="shared" si="7"/>
        <v>0.60165710059957545</v>
      </c>
      <c r="J109" s="194">
        <v>9639108.9399999995</v>
      </c>
      <c r="K109" s="194">
        <v>4886553.7199999997</v>
      </c>
      <c r="L109" s="194">
        <v>0</v>
      </c>
      <c r="M109" s="194">
        <v>929744.64000000001</v>
      </c>
      <c r="N109" s="193" t="s">
        <v>621</v>
      </c>
      <c r="O109" s="201"/>
      <c r="P109" s="201"/>
      <c r="Q109" s="197" t="s">
        <v>901</v>
      </c>
      <c r="R109" s="198">
        <v>45177</v>
      </c>
      <c r="S109" s="199">
        <v>5004</v>
      </c>
      <c r="T109" s="197" t="s">
        <v>833</v>
      </c>
    </row>
    <row r="110" ht="85.5">
      <c r="A110" s="201">
        <v>107</v>
      </c>
      <c r="B110" s="201"/>
      <c r="C110" s="193" t="s">
        <v>14</v>
      </c>
      <c r="D110" s="193" t="s">
        <v>902</v>
      </c>
      <c r="E110" s="194">
        <v>6376773.3799999999</v>
      </c>
      <c r="F110" s="194">
        <v>34.969999999999999</v>
      </c>
      <c r="G110" s="195">
        <v>1614684</v>
      </c>
      <c r="H110" s="195">
        <f t="shared" si="6"/>
        <v>2763805.3899999997</v>
      </c>
      <c r="I110" s="196">
        <f t="shared" si="7"/>
        <v>0.56658246650753652</v>
      </c>
      <c r="J110" s="194">
        <v>3612967.9900000002</v>
      </c>
      <c r="K110" s="194">
        <v>1963174.4399999999</v>
      </c>
      <c r="L110" s="194">
        <v>7452981.8600000003</v>
      </c>
      <c r="M110" s="194">
        <v>348490.44</v>
      </c>
      <c r="N110" s="193" t="s">
        <v>621</v>
      </c>
      <c r="O110" s="201"/>
      <c r="P110" s="201"/>
      <c r="Q110" s="197" t="s">
        <v>903</v>
      </c>
      <c r="R110" s="198">
        <v>45177</v>
      </c>
      <c r="S110" s="199">
        <v>5005</v>
      </c>
      <c r="T110" s="197" t="s">
        <v>833</v>
      </c>
    </row>
    <row r="111" ht="85.5">
      <c r="A111" s="201">
        <v>108</v>
      </c>
      <c r="B111" s="201"/>
      <c r="C111" s="193" t="s">
        <v>14</v>
      </c>
      <c r="D111" s="193" t="s">
        <v>904</v>
      </c>
      <c r="E111" s="194">
        <v>15910313.75</v>
      </c>
      <c r="F111" s="194">
        <v>46.210000000000001</v>
      </c>
      <c r="G111" s="195">
        <v>4966508.5700000003</v>
      </c>
      <c r="H111" s="195">
        <f t="shared" si="6"/>
        <v>8996021.6999999993</v>
      </c>
      <c r="I111" s="196">
        <f t="shared" si="7"/>
        <v>0.43457923952002514</v>
      </c>
      <c r="J111" s="194">
        <v>6914292.0499999998</v>
      </c>
      <c r="K111" s="194">
        <v>5633430.5700000003</v>
      </c>
      <c r="L111" s="194">
        <v>5360624.2599999998</v>
      </c>
      <c r="M111" s="194">
        <v>666922</v>
      </c>
      <c r="N111" s="193" t="s">
        <v>621</v>
      </c>
      <c r="O111" s="201"/>
      <c r="P111" s="201"/>
      <c r="Q111" s="197" t="s">
        <v>905</v>
      </c>
      <c r="R111" s="198">
        <v>45177</v>
      </c>
      <c r="S111" s="199">
        <v>5006</v>
      </c>
      <c r="T111" s="197" t="s">
        <v>833</v>
      </c>
    </row>
    <row r="112" ht="85.5">
      <c r="A112" s="201">
        <v>109</v>
      </c>
      <c r="B112" s="201"/>
      <c r="C112" s="193" t="s">
        <v>14</v>
      </c>
      <c r="D112" s="193" t="s">
        <v>906</v>
      </c>
      <c r="E112" s="194">
        <v>13660798.630000001</v>
      </c>
      <c r="F112" s="194">
        <v>59.850000000000001</v>
      </c>
      <c r="G112" s="195" t="s">
        <v>621</v>
      </c>
      <c r="H112" s="195">
        <f t="shared" si="6"/>
        <v>9033709.9000000004</v>
      </c>
      <c r="I112" s="196">
        <f t="shared" si="7"/>
        <v>0.33871290071128146</v>
      </c>
      <c r="J112" s="194">
        <v>4627088.7300000004</v>
      </c>
      <c r="K112" s="194">
        <v>128722.25</v>
      </c>
      <c r="L112" s="194">
        <v>4153430.6800000002</v>
      </c>
      <c r="M112" s="194">
        <v>445584.79999999999</v>
      </c>
      <c r="N112" s="193" t="s">
        <v>621</v>
      </c>
      <c r="O112" s="201"/>
      <c r="P112" s="201"/>
      <c r="Q112" s="197" t="s">
        <v>907</v>
      </c>
      <c r="R112" s="198">
        <v>45177</v>
      </c>
      <c r="S112" s="199">
        <v>5007</v>
      </c>
      <c r="T112" s="197" t="s">
        <v>833</v>
      </c>
    </row>
    <row r="113" ht="85.5">
      <c r="A113" s="201">
        <v>110</v>
      </c>
      <c r="B113" s="201"/>
      <c r="C113" s="193" t="s">
        <v>14</v>
      </c>
      <c r="D113" s="193" t="s">
        <v>908</v>
      </c>
      <c r="E113" s="194">
        <v>5418817.2199999997</v>
      </c>
      <c r="F113" s="194">
        <v>50.460000000000001</v>
      </c>
      <c r="G113" s="195">
        <v>3438595.8500000001</v>
      </c>
      <c r="H113" s="195">
        <f t="shared" si="6"/>
        <v>3254658.6699999999</v>
      </c>
      <c r="I113" s="196">
        <f t="shared" si="7"/>
        <v>0.39937839977558792</v>
      </c>
      <c r="J113" s="194">
        <v>2164158.5499999998</v>
      </c>
      <c r="K113" s="194">
        <v>3647340.5299999998</v>
      </c>
      <c r="L113" s="194">
        <v>0</v>
      </c>
      <c r="M113" s="194">
        <v>208744.67999999999</v>
      </c>
      <c r="N113" s="193" t="s">
        <v>621</v>
      </c>
      <c r="O113" s="201"/>
      <c r="P113" s="201"/>
      <c r="Q113" s="197" t="s">
        <v>909</v>
      </c>
      <c r="R113" s="198">
        <v>45177</v>
      </c>
      <c r="S113" s="199">
        <v>5008</v>
      </c>
      <c r="T113" s="197" t="s">
        <v>833</v>
      </c>
    </row>
    <row r="114" ht="85.5">
      <c r="A114" s="201">
        <v>111</v>
      </c>
      <c r="B114" s="201"/>
      <c r="C114" s="193" t="s">
        <v>14</v>
      </c>
      <c r="D114" s="193" t="s">
        <v>910</v>
      </c>
      <c r="E114" s="194">
        <v>46380104.990000002</v>
      </c>
      <c r="F114" s="194">
        <v>37.740000000000002</v>
      </c>
      <c r="G114" s="195" t="s">
        <v>621</v>
      </c>
      <c r="H114" s="195">
        <f t="shared" si="6"/>
        <v>21929150.690000001</v>
      </c>
      <c r="I114" s="196">
        <f t="shared" si="7"/>
        <v>0.52718626456908324</v>
      </c>
      <c r="J114" s="194">
        <v>24450954.300000001</v>
      </c>
      <c r="K114" s="194">
        <v>0</v>
      </c>
      <c r="L114" s="194">
        <v>31133627.68</v>
      </c>
      <c r="M114" s="194">
        <v>2358459.29</v>
      </c>
      <c r="N114" s="193" t="s">
        <v>621</v>
      </c>
      <c r="O114" s="201"/>
      <c r="P114" s="201"/>
      <c r="Q114" s="197" t="s">
        <v>911</v>
      </c>
      <c r="R114" s="198">
        <v>45177</v>
      </c>
      <c r="S114" s="199">
        <v>5009</v>
      </c>
      <c r="T114" s="197" t="s">
        <v>833</v>
      </c>
    </row>
    <row r="115" ht="85.5">
      <c r="A115" s="201">
        <v>112</v>
      </c>
      <c r="B115" s="201"/>
      <c r="C115" s="193" t="s">
        <v>912</v>
      </c>
      <c r="D115" s="193" t="s">
        <v>913</v>
      </c>
      <c r="E115" s="194">
        <v>30313358.800000001</v>
      </c>
      <c r="F115" s="194">
        <v>30.850000000000001</v>
      </c>
      <c r="G115" s="195">
        <v>1379369.72</v>
      </c>
      <c r="H115" s="195">
        <f t="shared" si="6"/>
        <v>11050929.080000002</v>
      </c>
      <c r="I115" s="196">
        <f t="shared" si="7"/>
        <v>0.6354435959105923</v>
      </c>
      <c r="J115" s="194">
        <v>19262429.719999999</v>
      </c>
      <c r="K115" s="194">
        <v>3076482.9900000002</v>
      </c>
      <c r="L115" s="194">
        <v>5181480.3200000003</v>
      </c>
      <c r="M115" s="194">
        <v>1679113.27</v>
      </c>
      <c r="N115" s="193" t="s">
        <v>621</v>
      </c>
      <c r="O115" s="201"/>
      <c r="P115" s="201"/>
      <c r="Q115" s="197" t="s">
        <v>914</v>
      </c>
      <c r="R115" s="198">
        <v>45177</v>
      </c>
      <c r="S115" s="199">
        <v>5010</v>
      </c>
      <c r="T115" s="197" t="s">
        <v>833</v>
      </c>
    </row>
    <row r="116" ht="85.5">
      <c r="A116" s="201">
        <v>113</v>
      </c>
      <c r="B116" s="201"/>
      <c r="C116" s="193" t="s">
        <v>808</v>
      </c>
      <c r="D116" s="193" t="s">
        <v>915</v>
      </c>
      <c r="E116" s="194">
        <v>3269212.6200000001</v>
      </c>
      <c r="F116" s="194">
        <v>23.57</v>
      </c>
      <c r="G116" s="195">
        <v>1576776.1299999999</v>
      </c>
      <c r="H116" s="195">
        <f t="shared" si="6"/>
        <v>602622.45999999996</v>
      </c>
      <c r="I116" s="196">
        <f t="shared" si="7"/>
        <v>0.81566740067215326</v>
      </c>
      <c r="J116" s="194">
        <v>2666590.1600000001</v>
      </c>
      <c r="K116" s="194">
        <v>1781372.05</v>
      </c>
      <c r="L116" s="194">
        <v>0</v>
      </c>
      <c r="M116" s="194">
        <v>204595.92000000001</v>
      </c>
      <c r="N116" s="193" t="s">
        <v>621</v>
      </c>
      <c r="O116" s="201"/>
      <c r="P116" s="201"/>
      <c r="Q116" s="197" t="s">
        <v>916</v>
      </c>
      <c r="R116" s="198">
        <v>45177</v>
      </c>
      <c r="S116" s="199">
        <v>5011</v>
      </c>
      <c r="T116" s="197" t="s">
        <v>833</v>
      </c>
    </row>
    <row r="117" ht="85.5">
      <c r="A117" s="201">
        <v>114</v>
      </c>
      <c r="B117" s="201"/>
      <c r="C117" s="193" t="s">
        <v>14</v>
      </c>
      <c r="D117" s="193" t="s">
        <v>917</v>
      </c>
      <c r="E117" s="194">
        <v>33439813.75</v>
      </c>
      <c r="F117" s="194">
        <v>24.699999999999999</v>
      </c>
      <c r="G117" s="195">
        <v>2302733.1699999999</v>
      </c>
      <c r="H117" s="195">
        <f t="shared" si="6"/>
        <v>7211490.7199999988</v>
      </c>
      <c r="I117" s="196">
        <f t="shared" si="7"/>
        <v>0.78434417207242968</v>
      </c>
      <c r="J117" s="194">
        <v>26228323.030000001</v>
      </c>
      <c r="K117" s="194">
        <v>4833594.5700000003</v>
      </c>
      <c r="L117" s="194">
        <v>8629972.0899999999</v>
      </c>
      <c r="M117" s="194">
        <v>2530861.3999999999</v>
      </c>
      <c r="N117" s="193" t="s">
        <v>621</v>
      </c>
      <c r="O117" s="201"/>
      <c r="P117" s="201"/>
      <c r="Q117" s="197" t="s">
        <v>918</v>
      </c>
      <c r="R117" s="198">
        <v>45177</v>
      </c>
      <c r="S117" s="199">
        <v>5012</v>
      </c>
      <c r="T117" s="197" t="s">
        <v>833</v>
      </c>
    </row>
    <row r="118" ht="85.5">
      <c r="A118" s="201">
        <v>115</v>
      </c>
      <c r="B118" s="201"/>
      <c r="C118" s="193" t="s">
        <v>919</v>
      </c>
      <c r="D118" s="193" t="s">
        <v>920</v>
      </c>
      <c r="E118" s="194">
        <v>7857646.6699999999</v>
      </c>
      <c r="F118" s="194">
        <v>29.190000000000001</v>
      </c>
      <c r="G118" s="195">
        <v>5828210.7599999998</v>
      </c>
      <c r="H118" s="195">
        <f t="shared" si="6"/>
        <v>2580057.3300000001</v>
      </c>
      <c r="I118" s="196">
        <f t="shared" si="7"/>
        <v>0.67165012142242331</v>
      </c>
      <c r="J118" s="194">
        <v>5277589.3399999999</v>
      </c>
      <c r="K118" s="194">
        <v>6337262.9199999999</v>
      </c>
      <c r="L118" s="194">
        <v>380648.45000000001</v>
      </c>
      <c r="M118" s="194">
        <v>509052.15999999997</v>
      </c>
      <c r="N118" s="193" t="s">
        <v>621</v>
      </c>
      <c r="O118" s="201"/>
      <c r="P118" s="201"/>
      <c r="Q118" s="197" t="s">
        <v>921</v>
      </c>
      <c r="R118" s="198">
        <v>45177</v>
      </c>
      <c r="S118" s="199">
        <v>5013</v>
      </c>
      <c r="T118" s="197" t="s">
        <v>833</v>
      </c>
    </row>
    <row r="119" ht="85.5">
      <c r="A119" s="201">
        <v>116</v>
      </c>
      <c r="B119" s="201"/>
      <c r="C119" s="193" t="s">
        <v>715</v>
      </c>
      <c r="D119" s="193" t="s">
        <v>922</v>
      </c>
      <c r="E119" s="194">
        <v>2481233.4300000002</v>
      </c>
      <c r="F119" s="194">
        <v>36.039999999999999</v>
      </c>
      <c r="G119" s="195">
        <v>1707650.4399999999</v>
      </c>
      <c r="H119" s="195">
        <f t="shared" si="6"/>
        <v>1119396.7000000002</v>
      </c>
      <c r="I119" s="196">
        <f t="shared" si="7"/>
        <v>0.5488547403619336</v>
      </c>
      <c r="J119" s="194">
        <v>1361836.73</v>
      </c>
      <c r="K119" s="194">
        <v>1829967.5</v>
      </c>
      <c r="L119" s="194">
        <v>0</v>
      </c>
      <c r="M119" s="194">
        <v>122317.06</v>
      </c>
      <c r="N119" s="193" t="s">
        <v>621</v>
      </c>
      <c r="O119" s="201"/>
      <c r="P119" s="201"/>
      <c r="Q119" s="197" t="s">
        <v>923</v>
      </c>
      <c r="R119" s="198">
        <v>45177</v>
      </c>
      <c r="S119" s="199">
        <v>5014</v>
      </c>
      <c r="T119" s="197" t="s">
        <v>833</v>
      </c>
    </row>
    <row r="120" ht="85.5">
      <c r="A120" s="201">
        <v>117</v>
      </c>
      <c r="B120" s="201"/>
      <c r="C120" s="193" t="s">
        <v>14</v>
      </c>
      <c r="D120" s="193" t="s">
        <v>924</v>
      </c>
      <c r="E120" s="194">
        <v>10879080.43</v>
      </c>
      <c r="F120" s="194">
        <v>49.020000000000003</v>
      </c>
      <c r="G120" s="195">
        <v>4001322.9100000001</v>
      </c>
      <c r="H120" s="195">
        <f t="shared" si="6"/>
        <v>6410918.7199999997</v>
      </c>
      <c r="I120" s="196">
        <f t="shared" si="7"/>
        <v>0.41071134079298283</v>
      </c>
      <c r="J120" s="194">
        <v>4468161.71</v>
      </c>
      <c r="K120" s="194">
        <v>4432523.1399999997</v>
      </c>
      <c r="L120" s="194">
        <v>2114115.8700000001</v>
      </c>
      <c r="M120" s="194">
        <v>431200.22999999998</v>
      </c>
      <c r="N120" s="193" t="s">
        <v>621</v>
      </c>
      <c r="O120" s="201"/>
      <c r="P120" s="201"/>
      <c r="Q120" s="197" t="s">
        <v>925</v>
      </c>
      <c r="R120" s="198">
        <v>45177</v>
      </c>
      <c r="S120" s="199">
        <v>5015</v>
      </c>
      <c r="T120" s="197" t="s">
        <v>833</v>
      </c>
    </row>
    <row r="121" ht="85.5">
      <c r="A121" s="201">
        <v>118</v>
      </c>
      <c r="B121" s="201"/>
      <c r="C121" s="193" t="s">
        <v>14</v>
      </c>
      <c r="D121" s="193" t="s">
        <v>926</v>
      </c>
      <c r="E121" s="194">
        <v>46777667.850000001</v>
      </c>
      <c r="F121" s="194">
        <v>37.520000000000003</v>
      </c>
      <c r="G121" s="195" t="s">
        <v>621</v>
      </c>
      <c r="H121" s="195">
        <f t="shared" si="6"/>
        <v>21983377.540000003</v>
      </c>
      <c r="I121" s="196">
        <f t="shared" si="7"/>
        <v>0.53004545650943558</v>
      </c>
      <c r="J121" s="194">
        <v>24794290.309999999</v>
      </c>
      <c r="K121" s="194">
        <v>518224.5</v>
      </c>
      <c r="L121" s="194">
        <v>16475870.17</v>
      </c>
      <c r="M121" s="194">
        <v>2390688.1299999999</v>
      </c>
      <c r="N121" s="193" t="s">
        <v>621</v>
      </c>
      <c r="O121" s="201"/>
      <c r="P121" s="201"/>
      <c r="Q121" s="197" t="s">
        <v>927</v>
      </c>
      <c r="R121" s="198">
        <v>45177</v>
      </c>
      <c r="S121" s="199">
        <v>5016</v>
      </c>
      <c r="T121" s="197" t="s">
        <v>833</v>
      </c>
    </row>
    <row r="122" ht="85.5">
      <c r="A122" s="201">
        <v>119</v>
      </c>
      <c r="B122" s="201"/>
      <c r="C122" s="193" t="s">
        <v>14</v>
      </c>
      <c r="D122" s="193" t="s">
        <v>928</v>
      </c>
      <c r="E122" s="194">
        <v>38039317.659999996</v>
      </c>
      <c r="F122" s="194">
        <v>27.359999999999999</v>
      </c>
      <c r="G122" s="195" t="s">
        <v>621</v>
      </c>
      <c r="H122" s="195">
        <f t="shared" si="6"/>
        <v>10919988.609999996</v>
      </c>
      <c r="I122" s="196">
        <f t="shared" si="7"/>
        <v>0.71292890404596188</v>
      </c>
      <c r="J122" s="194">
        <v>27119329.050000001</v>
      </c>
      <c r="K122" s="194">
        <v>0</v>
      </c>
      <c r="L122" s="194">
        <v>0</v>
      </c>
      <c r="M122" s="194">
        <v>2570294.23</v>
      </c>
      <c r="N122" s="193" t="s">
        <v>621</v>
      </c>
      <c r="O122" s="201"/>
      <c r="P122" s="201"/>
      <c r="Q122" s="197" t="s">
        <v>929</v>
      </c>
      <c r="R122" s="198">
        <v>45177</v>
      </c>
      <c r="S122" s="199">
        <v>5017</v>
      </c>
      <c r="T122" s="197" t="s">
        <v>833</v>
      </c>
    </row>
    <row r="123" ht="85.5">
      <c r="A123" s="201">
        <v>120</v>
      </c>
      <c r="B123" s="201"/>
      <c r="C123" s="193" t="s">
        <v>930</v>
      </c>
      <c r="D123" s="193" t="s">
        <v>931</v>
      </c>
      <c r="E123" s="194">
        <v>6239191.7699999996</v>
      </c>
      <c r="F123" s="194">
        <v>35.289999999999999</v>
      </c>
      <c r="G123" s="195">
        <v>1068829.3500000001</v>
      </c>
      <c r="H123" s="195">
        <f t="shared" si="6"/>
        <v>2734758.3999999994</v>
      </c>
      <c r="I123" s="196">
        <f t="shared" si="7"/>
        <v>0.56168066300677277</v>
      </c>
      <c r="J123" s="195">
        <v>3504433.3700000001</v>
      </c>
      <c r="K123" s="194">
        <v>1405601.3400000001</v>
      </c>
      <c r="L123" s="194">
        <v>4518904.8099999996</v>
      </c>
      <c r="M123" s="194">
        <v>336771.98999999999</v>
      </c>
      <c r="N123" s="193" t="s">
        <v>621</v>
      </c>
      <c r="O123" s="201"/>
      <c r="P123" s="201"/>
      <c r="Q123" s="197" t="s">
        <v>932</v>
      </c>
      <c r="R123" s="198">
        <v>45177</v>
      </c>
      <c r="S123" s="199">
        <v>5018</v>
      </c>
      <c r="T123" s="197" t="s">
        <v>833</v>
      </c>
    </row>
    <row r="124" ht="85.5">
      <c r="A124" s="201">
        <v>121</v>
      </c>
      <c r="B124" s="201"/>
      <c r="C124" s="193" t="s">
        <v>811</v>
      </c>
      <c r="D124" s="193" t="s">
        <v>933</v>
      </c>
      <c r="E124" s="194">
        <v>2753850.46</v>
      </c>
      <c r="F124" s="194">
        <v>26.289999999999999</v>
      </c>
      <c r="G124" s="195">
        <v>2255285.75</v>
      </c>
      <c r="H124" s="195">
        <f t="shared" si="6"/>
        <v>718464.08999999985</v>
      </c>
      <c r="I124" s="196">
        <f t="shared" si="7"/>
        <v>0.73910562667226309</v>
      </c>
      <c r="J124" s="194">
        <v>2035386.3700000001</v>
      </c>
      <c r="K124" s="194">
        <v>2440256.0600000001</v>
      </c>
      <c r="L124" s="194">
        <v>0</v>
      </c>
      <c r="M124" s="194">
        <v>184970.31</v>
      </c>
      <c r="N124" s="193" t="s">
        <v>621</v>
      </c>
      <c r="O124" s="201"/>
      <c r="P124" s="201"/>
      <c r="Q124" s="197" t="s">
        <v>934</v>
      </c>
      <c r="R124" s="198">
        <v>45177</v>
      </c>
      <c r="S124" s="199">
        <v>5019</v>
      </c>
      <c r="T124" s="197" t="s">
        <v>833</v>
      </c>
    </row>
    <row r="125" ht="85.5">
      <c r="A125" s="201">
        <v>122</v>
      </c>
      <c r="B125" s="201"/>
      <c r="C125" s="193" t="s">
        <v>14</v>
      </c>
      <c r="D125" s="193" t="s">
        <v>935</v>
      </c>
      <c r="E125" s="194">
        <v>5679464.3799999999</v>
      </c>
      <c r="F125" s="194">
        <v>56.710000000000001</v>
      </c>
      <c r="G125" s="195">
        <v>2049340.1200000001</v>
      </c>
      <c r="H125" s="195">
        <f t="shared" si="6"/>
        <v>3652640.6799999997</v>
      </c>
      <c r="I125" s="196">
        <f t="shared" si="7"/>
        <v>0.35686881092825867</v>
      </c>
      <c r="J125" s="194">
        <v>2026823.7</v>
      </c>
      <c r="K125" s="194">
        <v>2244838.2799999998</v>
      </c>
      <c r="L125" s="194">
        <v>1851581.0900000001</v>
      </c>
      <c r="M125" s="194">
        <v>195498.16</v>
      </c>
      <c r="N125" s="193" t="s">
        <v>621</v>
      </c>
      <c r="O125" s="201"/>
      <c r="P125" s="201"/>
      <c r="Q125" s="197" t="s">
        <v>936</v>
      </c>
      <c r="R125" s="198">
        <v>45177</v>
      </c>
      <c r="S125" s="199">
        <v>5020</v>
      </c>
      <c r="T125" s="197" t="s">
        <v>833</v>
      </c>
    </row>
    <row r="126" ht="85.5">
      <c r="A126" s="201">
        <v>123</v>
      </c>
      <c r="B126" s="201"/>
      <c r="C126" s="193" t="s">
        <v>14</v>
      </c>
      <c r="D126" s="193" t="s">
        <v>937</v>
      </c>
      <c r="E126" s="194">
        <v>4917629.9699999997</v>
      </c>
      <c r="F126" s="194">
        <v>28.620000000000001</v>
      </c>
      <c r="G126" s="195">
        <v>2695513.4399999999</v>
      </c>
      <c r="H126" s="195">
        <f t="shared" si="6"/>
        <v>1553521.21</v>
      </c>
      <c r="I126" s="196">
        <f t="shared" si="7"/>
        <v>0.6840914791317656</v>
      </c>
      <c r="J126" s="194">
        <v>3364108.7599999998</v>
      </c>
      <c r="K126" s="194">
        <v>3020139.9700000002</v>
      </c>
      <c r="L126" s="194">
        <v>419099.97999999998</v>
      </c>
      <c r="M126" s="194">
        <v>324626.53000000003</v>
      </c>
      <c r="N126" s="193" t="s">
        <v>621</v>
      </c>
      <c r="O126" s="201"/>
      <c r="P126" s="201"/>
      <c r="Q126" s="197" t="s">
        <v>938</v>
      </c>
      <c r="R126" s="198">
        <v>45177</v>
      </c>
      <c r="S126" s="199">
        <v>5021</v>
      </c>
      <c r="T126" s="197" t="s">
        <v>833</v>
      </c>
    </row>
    <row r="127" ht="85.5">
      <c r="A127" s="201">
        <v>124</v>
      </c>
      <c r="B127" s="201"/>
      <c r="C127" s="193" t="s">
        <v>14</v>
      </c>
      <c r="D127" s="193" t="s">
        <v>939</v>
      </c>
      <c r="E127" s="194">
        <v>9668861.4600000009</v>
      </c>
      <c r="F127" s="194">
        <v>55.43</v>
      </c>
      <c r="G127" s="195">
        <v>377377.56</v>
      </c>
      <c r="H127" s="195">
        <f t="shared" si="6"/>
        <v>6141161.6000000015</v>
      </c>
      <c r="I127" s="196">
        <f t="shared" si="7"/>
        <v>0.36485162959403905</v>
      </c>
      <c r="J127" s="195">
        <v>3527699.8599999999</v>
      </c>
      <c r="K127" s="194">
        <v>677643.71999999997</v>
      </c>
      <c r="L127" s="194">
        <v>0</v>
      </c>
      <c r="M127" s="194">
        <v>340266.15999999997</v>
      </c>
      <c r="N127" s="193" t="s">
        <v>621</v>
      </c>
      <c r="O127" s="201"/>
      <c r="P127" s="201"/>
      <c r="Q127" s="197" t="s">
        <v>940</v>
      </c>
      <c r="R127" s="198">
        <v>45177</v>
      </c>
      <c r="S127" s="199">
        <v>5022</v>
      </c>
      <c r="T127" s="197" t="s">
        <v>833</v>
      </c>
    </row>
    <row r="128" ht="85.5">
      <c r="A128" s="201">
        <v>125</v>
      </c>
      <c r="B128" s="201"/>
      <c r="C128" s="193" t="s">
        <v>14</v>
      </c>
      <c r="D128" s="193" t="s">
        <v>941</v>
      </c>
      <c r="E128" s="194">
        <v>64945523.829999998</v>
      </c>
      <c r="F128" s="194">
        <v>26.719999999999999</v>
      </c>
      <c r="G128" s="195" t="s">
        <v>621</v>
      </c>
      <c r="H128" s="195">
        <f t="shared" si="6"/>
        <v>17579023.559999995</v>
      </c>
      <c r="I128" s="196">
        <f t="shared" si="7"/>
        <v>0.72932663371821482</v>
      </c>
      <c r="J128" s="194">
        <v>47366500.270000003</v>
      </c>
      <c r="K128" s="194">
        <v>506241.03999999998</v>
      </c>
      <c r="L128" s="194">
        <v>12893595.199999999</v>
      </c>
      <c r="M128" s="194">
        <v>4570344.9900000002</v>
      </c>
      <c r="N128" s="193" t="s">
        <v>621</v>
      </c>
      <c r="O128" s="201"/>
      <c r="P128" s="201"/>
      <c r="Q128" s="197" t="s">
        <v>942</v>
      </c>
      <c r="R128" s="198">
        <v>45177</v>
      </c>
      <c r="S128" s="199">
        <v>5023</v>
      </c>
      <c r="T128" s="197" t="s">
        <v>833</v>
      </c>
    </row>
    <row r="129" ht="14.25">
      <c r="A129" s="201">
        <v>126</v>
      </c>
      <c r="B129" s="201"/>
      <c r="C129" s="193" t="s">
        <v>14</v>
      </c>
      <c r="D129" s="193" t="s">
        <v>943</v>
      </c>
      <c r="E129" s="194">
        <v>5821395.2699999996</v>
      </c>
      <c r="F129" s="194">
        <v>57.799999999999997</v>
      </c>
      <c r="G129" s="195">
        <v>2077341.03</v>
      </c>
      <c r="H129" s="195">
        <f t="shared" si="6"/>
        <v>3781742.6599999992</v>
      </c>
      <c r="I129" s="196">
        <f t="shared" si="7"/>
        <v>0.35037177779546314</v>
      </c>
      <c r="J129" s="194">
        <v>2039652.6100000001</v>
      </c>
      <c r="K129" s="194">
        <v>2274077.4300000002</v>
      </c>
      <c r="L129" s="194">
        <v>1669245.0800000001</v>
      </c>
      <c r="M129" s="194">
        <v>196736.39999999999</v>
      </c>
      <c r="N129" s="193" t="s">
        <v>621</v>
      </c>
      <c r="O129" s="201"/>
      <c r="P129" s="201"/>
      <c r="Q129" s="197" t="s">
        <v>944</v>
      </c>
      <c r="R129" s="198">
        <v>45177</v>
      </c>
      <c r="S129" s="199">
        <v>5024</v>
      </c>
      <c r="T129" s="197" t="s">
        <v>833</v>
      </c>
    </row>
    <row r="130" ht="14.25">
      <c r="A130" s="201">
        <v>127</v>
      </c>
      <c r="B130" s="201"/>
      <c r="C130" s="193" t="s">
        <v>14</v>
      </c>
      <c r="D130" s="193" t="s">
        <v>945</v>
      </c>
      <c r="E130" s="194">
        <v>31745300.18</v>
      </c>
      <c r="F130" s="194">
        <v>31.329999999999998</v>
      </c>
      <c r="G130" s="195">
        <v>2863663.9399999999</v>
      </c>
      <c r="H130" s="195">
        <f t="shared" si="6"/>
        <v>11795499.350000001</v>
      </c>
      <c r="I130" s="196">
        <f t="shared" si="7"/>
        <v>0.62843320796722735</v>
      </c>
      <c r="J130" s="194">
        <v>19949800.829999998</v>
      </c>
      <c r="K130" s="194">
        <v>4787930.6200000001</v>
      </c>
      <c r="L130" s="194">
        <v>4592253.0099999998</v>
      </c>
      <c r="M130" s="194">
        <v>1924266.6799999999</v>
      </c>
      <c r="N130" s="193" t="s">
        <v>621</v>
      </c>
      <c r="O130" s="201"/>
      <c r="P130" s="201"/>
      <c r="Q130" s="197" t="s">
        <v>946</v>
      </c>
      <c r="R130" s="198">
        <v>45177</v>
      </c>
      <c r="S130" s="199">
        <v>5025</v>
      </c>
      <c r="T130" s="197" t="s">
        <v>833</v>
      </c>
    </row>
    <row r="131" ht="14.25">
      <c r="A131" s="201">
        <v>128</v>
      </c>
      <c r="B131" s="201"/>
      <c r="C131" s="193" t="s">
        <v>14</v>
      </c>
      <c r="D131" s="193" t="s">
        <v>947</v>
      </c>
      <c r="E131" s="194">
        <v>63176584.210000001</v>
      </c>
      <c r="F131" s="194">
        <v>33.07</v>
      </c>
      <c r="G131" s="195">
        <v>7413194.9400000004</v>
      </c>
      <c r="H131" s="195">
        <f t="shared" si="6"/>
        <v>25450757.020000003</v>
      </c>
      <c r="I131" s="196">
        <f t="shared" si="7"/>
        <v>0.59714889087068601</v>
      </c>
      <c r="J131" s="194">
        <v>37725827.189999998</v>
      </c>
      <c r="K131" s="194">
        <v>11037776.91</v>
      </c>
      <c r="L131" s="194">
        <v>2670961.2999999998</v>
      </c>
      <c r="M131" s="194">
        <v>3624581.9700000002</v>
      </c>
      <c r="N131" s="193" t="s">
        <v>621</v>
      </c>
      <c r="O131" s="201"/>
      <c r="P131" s="201"/>
      <c r="Q131" s="197" t="s">
        <v>948</v>
      </c>
      <c r="R131" s="198">
        <v>45177</v>
      </c>
      <c r="S131" s="199">
        <v>5026</v>
      </c>
      <c r="T131" s="197" t="s">
        <v>833</v>
      </c>
    </row>
    <row r="132" ht="14.25">
      <c r="A132" s="201">
        <v>129</v>
      </c>
      <c r="B132" s="201"/>
      <c r="C132" s="193" t="s">
        <v>14</v>
      </c>
      <c r="D132" s="193" t="s">
        <v>949</v>
      </c>
      <c r="E132" s="194">
        <v>33012801.329999998</v>
      </c>
      <c r="F132" s="194">
        <v>23.390000000000001</v>
      </c>
      <c r="G132" s="195">
        <v>5962627.5800000001</v>
      </c>
      <c r="H132" s="195">
        <f t="shared" si="6"/>
        <v>5787286.4499999993</v>
      </c>
      <c r="I132" s="196">
        <f t="shared" si="7"/>
        <v>0.82469568722297826</v>
      </c>
      <c r="J132" s="194">
        <v>27225514.879999999</v>
      </c>
      <c r="K132" s="194">
        <v>8581154.3000000007</v>
      </c>
      <c r="L132" s="194">
        <v>0</v>
      </c>
      <c r="M132" s="194">
        <v>2618526.7200000002</v>
      </c>
      <c r="N132" s="193" t="s">
        <v>621</v>
      </c>
      <c r="O132" s="201"/>
      <c r="P132" s="201"/>
      <c r="Q132" s="197" t="s">
        <v>950</v>
      </c>
      <c r="R132" s="198">
        <v>45177</v>
      </c>
      <c r="S132" s="199">
        <v>5027</v>
      </c>
      <c r="T132" s="197" t="s">
        <v>833</v>
      </c>
    </row>
    <row r="133" ht="14.25">
      <c r="A133" s="201">
        <v>130</v>
      </c>
      <c r="B133" s="201"/>
      <c r="C133" s="193" t="s">
        <v>951</v>
      </c>
      <c r="D133" s="193" t="s">
        <v>952</v>
      </c>
      <c r="E133" s="194">
        <v>9972112.0199999996</v>
      </c>
      <c r="F133" s="194">
        <v>53.899999999999999</v>
      </c>
      <c r="G133" s="195" t="s">
        <v>621</v>
      </c>
      <c r="H133" s="195">
        <f t="shared" si="6"/>
        <v>6322052.0699999994</v>
      </c>
      <c r="I133" s="196">
        <f t="shared" si="7"/>
        <v>0.36602676972335096</v>
      </c>
      <c r="J133" s="194">
        <v>3650059.9500000002</v>
      </c>
      <c r="K133" s="194">
        <v>96863.820000000007</v>
      </c>
      <c r="L133" s="194">
        <v>2930041.48</v>
      </c>
      <c r="M133" s="194">
        <v>225358.45999999999</v>
      </c>
      <c r="N133" s="193" t="s">
        <v>621</v>
      </c>
      <c r="O133" s="201"/>
      <c r="P133" s="201"/>
      <c r="Q133" s="197" t="s">
        <v>953</v>
      </c>
      <c r="R133" s="198">
        <v>45177</v>
      </c>
      <c r="S133" s="199">
        <v>5028</v>
      </c>
      <c r="T133" s="197" t="s">
        <v>833</v>
      </c>
    </row>
    <row r="134" ht="14.25">
      <c r="A134" s="201">
        <v>131</v>
      </c>
      <c r="B134" s="201"/>
      <c r="C134" s="193" t="s">
        <v>954</v>
      </c>
      <c r="D134" s="193" t="s">
        <v>955</v>
      </c>
      <c r="E134" s="194">
        <v>6885993.7999999998</v>
      </c>
      <c r="F134" s="194">
        <v>40.229999999999997</v>
      </c>
      <c r="G134" s="195">
        <v>57694.419999999998</v>
      </c>
      <c r="H134" s="195">
        <f t="shared" si="6"/>
        <v>3480052.2199999997</v>
      </c>
      <c r="I134" s="196">
        <f t="shared" si="7"/>
        <v>0.49461874043511339</v>
      </c>
      <c r="J134" s="194">
        <v>3405941.5800000001</v>
      </c>
      <c r="K134" s="194">
        <v>367464.03999999998</v>
      </c>
      <c r="L134" s="194">
        <v>0</v>
      </c>
      <c r="M134" s="194">
        <v>309869.62</v>
      </c>
      <c r="N134" s="193" t="s">
        <v>621</v>
      </c>
      <c r="O134" s="201"/>
      <c r="P134" s="201"/>
      <c r="Q134" s="197" t="s">
        <v>956</v>
      </c>
      <c r="R134" s="198">
        <v>45177</v>
      </c>
      <c r="S134" s="199">
        <v>5029</v>
      </c>
      <c r="T134" s="197" t="s">
        <v>833</v>
      </c>
    </row>
    <row r="135" ht="14.25">
      <c r="A135" s="201">
        <v>132</v>
      </c>
      <c r="B135" s="201"/>
      <c r="C135" s="193" t="s">
        <v>14</v>
      </c>
      <c r="D135" s="193" t="s">
        <v>957</v>
      </c>
      <c r="E135" s="194">
        <v>28347511.309999999</v>
      </c>
      <c r="F135" s="194">
        <v>55.079999999999998</v>
      </c>
      <c r="G135" s="195">
        <v>104655.3</v>
      </c>
      <c r="H135" s="195">
        <f t="shared" si="6"/>
        <v>17941742.159999996</v>
      </c>
      <c r="I135" s="196">
        <f t="shared" si="7"/>
        <v>0.36707875468169276</v>
      </c>
      <c r="J135" s="194">
        <v>10405769.15</v>
      </c>
      <c r="K135" s="194">
        <v>1108347.29</v>
      </c>
      <c r="L135" s="194">
        <v>9642935.5399999991</v>
      </c>
      <c r="M135" s="194">
        <v>1003691.99</v>
      </c>
      <c r="N135" s="193" t="s">
        <v>621</v>
      </c>
      <c r="O135" s="201"/>
      <c r="P135" s="201"/>
      <c r="Q135" s="197" t="s">
        <v>958</v>
      </c>
      <c r="R135" s="198">
        <v>45177</v>
      </c>
      <c r="S135" s="199">
        <v>5030</v>
      </c>
      <c r="T135" s="197" t="s">
        <v>833</v>
      </c>
    </row>
    <row r="136" ht="14.25">
      <c r="A136" s="201">
        <v>133</v>
      </c>
      <c r="B136" s="201"/>
      <c r="C136" s="193" t="s">
        <v>14</v>
      </c>
      <c r="D136" s="193" t="s">
        <v>959</v>
      </c>
      <c r="E136" s="194">
        <v>29163668.27</v>
      </c>
      <c r="F136" s="194">
        <v>50.390000000000001</v>
      </c>
      <c r="G136" s="195" t="s">
        <v>621</v>
      </c>
      <c r="H136" s="195">
        <f t="shared" si="6"/>
        <v>17500188.98</v>
      </c>
      <c r="I136" s="196">
        <f t="shared" si="7"/>
        <v>0.39993183237507723</v>
      </c>
      <c r="J136" s="194">
        <v>11663479.289999999</v>
      </c>
      <c r="K136" s="194">
        <v>0</v>
      </c>
      <c r="L136" s="194">
        <v>16220384.210000001</v>
      </c>
      <c r="M136" s="194">
        <v>1124834.8600000001</v>
      </c>
      <c r="N136" s="193" t="s">
        <v>621</v>
      </c>
      <c r="O136" s="201"/>
      <c r="P136" s="201"/>
      <c r="Q136" s="197" t="s">
        <v>960</v>
      </c>
      <c r="R136" s="198">
        <v>45177</v>
      </c>
      <c r="S136" s="199">
        <v>5031</v>
      </c>
      <c r="T136" s="197" t="s">
        <v>833</v>
      </c>
    </row>
    <row r="137" ht="14.25">
      <c r="A137" s="201">
        <v>134</v>
      </c>
      <c r="B137" s="201"/>
      <c r="C137" s="193" t="s">
        <v>14</v>
      </c>
      <c r="D137" s="193" t="s">
        <v>961</v>
      </c>
      <c r="E137" s="194">
        <v>24519925.309999999</v>
      </c>
      <c r="F137" s="194">
        <v>38.759999999999998</v>
      </c>
      <c r="G137" s="195">
        <v>269685.27000000002</v>
      </c>
      <c r="H137" s="195">
        <f t="shared" si="6"/>
        <v>11914771.369999999</v>
      </c>
      <c r="I137" s="196">
        <f t="shared" si="7"/>
        <v>0.51407799088438577</v>
      </c>
      <c r="J137" s="194">
        <v>12605153.939999999</v>
      </c>
      <c r="K137" s="194">
        <v>1688030.6100000001</v>
      </c>
      <c r="L137" s="194">
        <v>16213580.07</v>
      </c>
      <c r="M137" s="194">
        <v>1218345.3400000001</v>
      </c>
      <c r="N137" s="193" t="s">
        <v>621</v>
      </c>
      <c r="O137" s="201"/>
      <c r="P137" s="201"/>
      <c r="Q137" s="197" t="s">
        <v>962</v>
      </c>
      <c r="R137" s="198">
        <v>45177</v>
      </c>
      <c r="S137" s="199">
        <v>5032</v>
      </c>
      <c r="T137" s="197" t="s">
        <v>833</v>
      </c>
    </row>
    <row r="138" ht="14.25">
      <c r="A138" s="201">
        <v>135</v>
      </c>
      <c r="B138" s="201"/>
      <c r="C138" s="193" t="s">
        <v>14</v>
      </c>
      <c r="D138" s="193" t="s">
        <v>963</v>
      </c>
      <c r="E138" s="194">
        <v>31250739.399999999</v>
      </c>
      <c r="F138" s="194">
        <v>31.510000000000002</v>
      </c>
      <c r="G138" s="195" t="s">
        <v>621</v>
      </c>
      <c r="H138" s="195">
        <f t="shared" si="6"/>
        <v>11716717.049999997</v>
      </c>
      <c r="I138" s="196">
        <f t="shared" si="7"/>
        <v>0.62507392545086482</v>
      </c>
      <c r="J138" s="195">
        <v>19534022.350000001</v>
      </c>
      <c r="K138" s="194">
        <v>0</v>
      </c>
      <c r="L138" s="194">
        <v>0</v>
      </c>
      <c r="M138" s="194">
        <v>1884162.2</v>
      </c>
      <c r="N138" s="193" t="s">
        <v>621</v>
      </c>
      <c r="O138" s="201"/>
      <c r="P138" s="201"/>
      <c r="Q138" s="197" t="s">
        <v>964</v>
      </c>
      <c r="R138" s="198">
        <v>45177</v>
      </c>
      <c r="S138" s="199">
        <v>5033</v>
      </c>
      <c r="T138" s="197" t="s">
        <v>833</v>
      </c>
    </row>
    <row r="139" ht="14.25">
      <c r="A139" s="201">
        <v>136</v>
      </c>
      <c r="B139" s="201"/>
      <c r="C139" s="193" t="s">
        <v>14</v>
      </c>
      <c r="D139" s="193" t="s">
        <v>965</v>
      </c>
      <c r="E139" s="194">
        <v>7373154.6200000001</v>
      </c>
      <c r="F139" s="194">
        <v>71.730000000000004</v>
      </c>
      <c r="G139" s="195" t="s">
        <v>621</v>
      </c>
      <c r="H139" s="195">
        <f t="shared" si="6"/>
        <v>5281299.8799999999</v>
      </c>
      <c r="I139" s="196">
        <f t="shared" si="7"/>
        <v>0.28371231146106085</v>
      </c>
      <c r="J139" s="194">
        <v>2091854.74</v>
      </c>
      <c r="K139" s="194">
        <v>130851.33</v>
      </c>
      <c r="L139" s="194">
        <v>2360477.2000000002</v>
      </c>
      <c r="M139" s="194">
        <v>197121.42000000001</v>
      </c>
      <c r="N139" s="193" t="s">
        <v>621</v>
      </c>
      <c r="O139" s="201"/>
      <c r="P139" s="201"/>
      <c r="Q139" s="197" t="s">
        <v>966</v>
      </c>
      <c r="R139" s="198">
        <v>45177</v>
      </c>
      <c r="S139" s="199">
        <v>5034</v>
      </c>
      <c r="T139" s="197" t="s">
        <v>833</v>
      </c>
    </row>
    <row r="140" ht="14.25">
      <c r="A140" s="201">
        <v>137</v>
      </c>
      <c r="B140" s="201"/>
      <c r="C140" s="193" t="s">
        <v>14</v>
      </c>
      <c r="D140" s="193" t="s">
        <v>967</v>
      </c>
      <c r="E140" s="194">
        <v>7386921.2800000003</v>
      </c>
      <c r="F140" s="194">
        <v>74.370000000000005</v>
      </c>
      <c r="G140" s="195" t="s">
        <v>621</v>
      </c>
      <c r="H140" s="195">
        <f t="shared" si="6"/>
        <v>5360096.9800000004</v>
      </c>
      <c r="I140" s="196">
        <f t="shared" si="7"/>
        <v>0.27438011360532599</v>
      </c>
      <c r="J140" s="194">
        <v>2026824.3</v>
      </c>
      <c r="K140" s="194">
        <v>128229.60000000001</v>
      </c>
      <c r="L140" s="194">
        <v>2313421.2799999998</v>
      </c>
      <c r="M140" s="194">
        <v>195498.76000000001</v>
      </c>
      <c r="N140" s="193" t="s">
        <v>621</v>
      </c>
      <c r="O140" s="201"/>
      <c r="P140" s="201"/>
      <c r="Q140" s="197" t="s">
        <v>968</v>
      </c>
      <c r="R140" s="198">
        <v>45177</v>
      </c>
      <c r="S140" s="199">
        <v>5035</v>
      </c>
      <c r="T140" s="197" t="s">
        <v>833</v>
      </c>
    </row>
    <row r="141" ht="14.25">
      <c r="A141" s="201">
        <v>138</v>
      </c>
      <c r="B141" s="201"/>
      <c r="C141" s="193" t="s">
        <v>969</v>
      </c>
      <c r="D141" s="193" t="s">
        <v>970</v>
      </c>
      <c r="E141" s="194">
        <v>14079183.98</v>
      </c>
      <c r="F141" s="194">
        <v>43.049999999999997</v>
      </c>
      <c r="G141" s="195">
        <v>1406754.1399999999</v>
      </c>
      <c r="H141" s="195">
        <f t="shared" si="6"/>
        <v>7561136.9300000006</v>
      </c>
      <c r="I141" s="196">
        <f t="shared" si="7"/>
        <v>0.46295630906301999</v>
      </c>
      <c r="J141" s="194">
        <v>6518047.0499999998</v>
      </c>
      <c r="K141" s="194">
        <v>1986288.3500000001</v>
      </c>
      <c r="L141" s="194">
        <v>0</v>
      </c>
      <c r="M141" s="194">
        <v>579534.20999999996</v>
      </c>
      <c r="N141" s="193" t="s">
        <v>621</v>
      </c>
      <c r="O141" s="201"/>
      <c r="P141" s="201"/>
      <c r="Q141" s="197" t="s">
        <v>971</v>
      </c>
      <c r="R141" s="198">
        <v>45177</v>
      </c>
      <c r="S141" s="199">
        <v>5036</v>
      </c>
      <c r="T141" s="197" t="s">
        <v>833</v>
      </c>
    </row>
    <row r="142" ht="14.25">
      <c r="A142" s="201">
        <v>139</v>
      </c>
      <c r="B142" s="201"/>
      <c r="C142" s="193" t="s">
        <v>14</v>
      </c>
      <c r="D142" s="193" t="s">
        <v>972</v>
      </c>
      <c r="E142" s="194">
        <v>7276723.8799999999</v>
      </c>
      <c r="F142" s="194">
        <v>71.129999999999995</v>
      </c>
      <c r="G142" s="195">
        <v>545493.56999999995</v>
      </c>
      <c r="H142" s="195">
        <f t="shared" si="6"/>
        <v>5191796.8300000001</v>
      </c>
      <c r="I142" s="196">
        <f t="shared" si="7"/>
        <v>0.28652001702722296</v>
      </c>
      <c r="J142" s="194">
        <v>2084927.05</v>
      </c>
      <c r="K142" s="194">
        <v>746596.17000000004</v>
      </c>
      <c r="L142" s="194">
        <v>1827215.26</v>
      </c>
      <c r="M142" s="194">
        <v>201102.60000000001</v>
      </c>
      <c r="N142" s="193" t="s">
        <v>621</v>
      </c>
      <c r="O142" s="201"/>
      <c r="P142" s="201"/>
      <c r="Q142" s="197" t="s">
        <v>973</v>
      </c>
      <c r="R142" s="198">
        <v>45177</v>
      </c>
      <c r="S142" s="199">
        <v>5037</v>
      </c>
      <c r="T142" s="197" t="s">
        <v>833</v>
      </c>
    </row>
    <row r="143" ht="14.25">
      <c r="A143" s="201">
        <v>140</v>
      </c>
      <c r="B143" s="201"/>
      <c r="C143" s="193" t="s">
        <v>14</v>
      </c>
      <c r="D143" s="193" t="s">
        <v>974</v>
      </c>
      <c r="E143" s="194">
        <v>9838050.9900000002</v>
      </c>
      <c r="F143" s="194">
        <v>41.450000000000003</v>
      </c>
      <c r="G143" s="195">
        <v>1641823.4199999999</v>
      </c>
      <c r="H143" s="195">
        <f t="shared" si="6"/>
        <v>5093954.8399999999</v>
      </c>
      <c r="I143" s="196">
        <f t="shared" si="7"/>
        <v>0.48221910567674342</v>
      </c>
      <c r="J143" s="194">
        <v>4744096.1500000004</v>
      </c>
      <c r="K143" s="194">
        <v>2099417.8199999998</v>
      </c>
      <c r="L143" s="194">
        <v>0</v>
      </c>
      <c r="M143" s="194">
        <v>457594.40000000002</v>
      </c>
      <c r="N143" s="193" t="s">
        <v>621</v>
      </c>
      <c r="O143" s="201"/>
      <c r="P143" s="201"/>
      <c r="Q143" s="197" t="s">
        <v>975</v>
      </c>
      <c r="R143" s="198">
        <v>45177</v>
      </c>
      <c r="S143" s="199">
        <v>5038</v>
      </c>
      <c r="T143" s="197" t="s">
        <v>833</v>
      </c>
    </row>
    <row r="144" ht="14.25">
      <c r="A144" s="201">
        <v>141</v>
      </c>
      <c r="B144" s="201"/>
      <c r="C144" s="193" t="s">
        <v>14</v>
      </c>
      <c r="D144" s="193" t="s">
        <v>976</v>
      </c>
      <c r="E144" s="194">
        <v>7440386.4900000002</v>
      </c>
      <c r="F144" s="194">
        <v>30.84</v>
      </c>
      <c r="G144" s="195">
        <v>2747683.23</v>
      </c>
      <c r="H144" s="195">
        <f t="shared" si="6"/>
        <v>2693570.8900000006</v>
      </c>
      <c r="I144" s="196">
        <f t="shared" si="7"/>
        <v>0.63797970796003634</v>
      </c>
      <c r="J144" s="194">
        <v>4746815.5999999996</v>
      </c>
      <c r="K144" s="194">
        <v>3207315.2799999998</v>
      </c>
      <c r="L144" s="194">
        <v>0</v>
      </c>
      <c r="M144" s="194">
        <v>459632.04999999999</v>
      </c>
      <c r="N144" s="193" t="s">
        <v>621</v>
      </c>
      <c r="O144" s="201"/>
      <c r="P144" s="201"/>
      <c r="Q144" s="197" t="s">
        <v>977</v>
      </c>
      <c r="R144" s="198">
        <v>45177</v>
      </c>
      <c r="S144" s="199">
        <v>5039</v>
      </c>
      <c r="T144" s="197" t="s">
        <v>833</v>
      </c>
    </row>
    <row r="145" ht="14.25">
      <c r="A145" s="201">
        <v>142</v>
      </c>
      <c r="B145" s="201"/>
      <c r="C145" s="193" t="s">
        <v>14</v>
      </c>
      <c r="D145" s="193" t="s">
        <v>978</v>
      </c>
      <c r="E145" s="194">
        <v>7845345.9199999999</v>
      </c>
      <c r="F145" s="194">
        <v>71.650000000000006</v>
      </c>
      <c r="G145" s="195" t="s">
        <v>621</v>
      </c>
      <c r="H145" s="195">
        <f t="shared" si="6"/>
        <v>5613274.1999999993</v>
      </c>
      <c r="I145" s="196">
        <f t="shared" si="7"/>
        <v>0.28450902519286242</v>
      </c>
      <c r="J145" s="194">
        <v>2232071.7200000002</v>
      </c>
      <c r="K145" s="194">
        <v>180906.35999999999</v>
      </c>
      <c r="L145" s="194">
        <v>2395878.25</v>
      </c>
      <c r="M145" s="194">
        <v>215295.48999999999</v>
      </c>
      <c r="N145" s="193" t="s">
        <v>621</v>
      </c>
      <c r="O145" s="201"/>
      <c r="P145" s="201"/>
      <c r="Q145" s="197" t="s">
        <v>979</v>
      </c>
      <c r="R145" s="198">
        <v>45177</v>
      </c>
      <c r="S145" s="199">
        <v>5040</v>
      </c>
      <c r="T145" s="197" t="s">
        <v>833</v>
      </c>
    </row>
    <row r="146" ht="14.25">
      <c r="A146" s="201">
        <v>143</v>
      </c>
      <c r="B146" s="201"/>
      <c r="C146" s="193" t="s">
        <v>14</v>
      </c>
      <c r="D146" s="193" t="s">
        <v>980</v>
      </c>
      <c r="E146" s="194">
        <v>15945460.17</v>
      </c>
      <c r="F146" s="194">
        <v>48.990000000000002</v>
      </c>
      <c r="G146" s="195">
        <v>938852.45999999996</v>
      </c>
      <c r="H146" s="195">
        <f t="shared" si="6"/>
        <v>9467392.2300000004</v>
      </c>
      <c r="I146" s="196">
        <f t="shared" si="7"/>
        <v>0.40626409466613722</v>
      </c>
      <c r="J146" s="195">
        <v>6478067.9400000004</v>
      </c>
      <c r="K146" s="194">
        <v>1450453.6000000001</v>
      </c>
      <c r="L146" s="194">
        <v>6071081.7300000004</v>
      </c>
      <c r="M146" s="194">
        <v>511601.14000000001</v>
      </c>
      <c r="N146" s="193" t="s">
        <v>621</v>
      </c>
      <c r="O146" s="201"/>
      <c r="P146" s="201"/>
      <c r="Q146" s="197" t="s">
        <v>981</v>
      </c>
      <c r="R146" s="198">
        <v>45177</v>
      </c>
      <c r="S146" s="199">
        <v>5041</v>
      </c>
      <c r="T146" s="197" t="s">
        <v>833</v>
      </c>
    </row>
    <row r="147" ht="14.25">
      <c r="A147" s="201">
        <v>144</v>
      </c>
      <c r="B147" s="201"/>
      <c r="C147" s="193" t="s">
        <v>912</v>
      </c>
      <c r="D147" s="193" t="s">
        <v>982</v>
      </c>
      <c r="E147" s="194">
        <v>30610332.239999998</v>
      </c>
      <c r="F147" s="194">
        <v>30.23</v>
      </c>
      <c r="G147" s="195">
        <v>1318752.75</v>
      </c>
      <c r="H147" s="195">
        <f t="shared" si="6"/>
        <v>10780291.68</v>
      </c>
      <c r="I147" s="196">
        <f t="shared" si="7"/>
        <v>0.64782180096977604</v>
      </c>
      <c r="J147" s="194">
        <v>19830040.559999999</v>
      </c>
      <c r="K147" s="194">
        <v>3063942.21</v>
      </c>
      <c r="L147" s="194">
        <v>5334734.5300000003</v>
      </c>
      <c r="M147" s="194">
        <v>1745189.46</v>
      </c>
      <c r="N147" s="193" t="s">
        <v>621</v>
      </c>
      <c r="O147" s="201"/>
      <c r="P147" s="201"/>
      <c r="Q147" s="197" t="s">
        <v>983</v>
      </c>
      <c r="R147" s="198">
        <v>45177</v>
      </c>
      <c r="S147" s="199">
        <v>5042</v>
      </c>
      <c r="T147" s="197" t="s">
        <v>833</v>
      </c>
    </row>
    <row r="148" ht="14.25">
      <c r="A148" s="201">
        <v>145</v>
      </c>
      <c r="B148" s="201"/>
      <c r="C148" s="193" t="s">
        <v>912</v>
      </c>
      <c r="D148" s="193" t="s">
        <v>984</v>
      </c>
      <c r="E148" s="194">
        <v>30614054.32</v>
      </c>
      <c r="F148" s="194">
        <v>30.649999999999999</v>
      </c>
      <c r="G148" s="195">
        <v>1482489.5900000001</v>
      </c>
      <c r="H148" s="195">
        <f t="shared" si="6"/>
        <v>10857121.07</v>
      </c>
      <c r="I148" s="196">
        <f t="shared" si="7"/>
        <v>0.64535500732723594</v>
      </c>
      <c r="J148" s="194">
        <v>19756933.25</v>
      </c>
      <c r="K148" s="194">
        <v>3205703.2999999998</v>
      </c>
      <c r="L148" s="194">
        <v>5265548.9000000004</v>
      </c>
      <c r="M148" s="194">
        <v>1723213.71</v>
      </c>
      <c r="N148" s="193" t="s">
        <v>621</v>
      </c>
      <c r="O148" s="201"/>
      <c r="P148" s="201"/>
      <c r="Q148" s="197" t="s">
        <v>985</v>
      </c>
      <c r="R148" s="198">
        <v>45177</v>
      </c>
      <c r="S148" s="199">
        <v>5043</v>
      </c>
      <c r="T148" s="197" t="s">
        <v>833</v>
      </c>
    </row>
    <row r="149" ht="14.25">
      <c r="A149" s="201">
        <v>146</v>
      </c>
      <c r="B149" s="201"/>
      <c r="C149" s="193" t="s">
        <v>912</v>
      </c>
      <c r="D149" s="193" t="s">
        <v>986</v>
      </c>
      <c r="E149" s="194">
        <v>30738270.690000001</v>
      </c>
      <c r="F149" s="194">
        <v>30.66</v>
      </c>
      <c r="G149" s="195">
        <v>1575679.9099999999</v>
      </c>
      <c r="H149" s="195">
        <f t="shared" si="6"/>
        <v>11091063.950000003</v>
      </c>
      <c r="I149" s="196">
        <f t="shared" si="7"/>
        <v>0.63917736095647604</v>
      </c>
      <c r="J149" s="194">
        <v>19647206.739999998</v>
      </c>
      <c r="K149" s="194">
        <v>3305077.5299999998</v>
      </c>
      <c r="L149" s="194">
        <v>5285459.8799999999</v>
      </c>
      <c r="M149" s="194">
        <v>1729397.6200000001</v>
      </c>
      <c r="N149" s="193" t="s">
        <v>621</v>
      </c>
      <c r="O149" s="201"/>
      <c r="P149" s="201"/>
      <c r="Q149" s="197" t="s">
        <v>987</v>
      </c>
      <c r="R149" s="198">
        <v>45177</v>
      </c>
      <c r="S149" s="199">
        <v>5044</v>
      </c>
      <c r="T149" s="197" t="s">
        <v>833</v>
      </c>
    </row>
    <row r="150" ht="14.25">
      <c r="A150" s="201">
        <v>147</v>
      </c>
      <c r="B150" s="201"/>
      <c r="C150" s="193" t="s">
        <v>988</v>
      </c>
      <c r="D150" s="193" t="s">
        <v>989</v>
      </c>
      <c r="E150" s="194">
        <v>10812572.949999999</v>
      </c>
      <c r="F150" s="194">
        <v>71.340000000000003</v>
      </c>
      <c r="G150" s="195" t="s">
        <v>621</v>
      </c>
      <c r="H150" s="195">
        <f t="shared" si="6"/>
        <v>7723288.3299999991</v>
      </c>
      <c r="I150" s="196">
        <f t="shared" si="7"/>
        <v>0.28571225685927054</v>
      </c>
      <c r="J150" s="194">
        <v>3089284.6200000001</v>
      </c>
      <c r="K150" s="194">
        <v>160127.70999999999</v>
      </c>
      <c r="L150" s="194">
        <v>9208111.4900000002</v>
      </c>
      <c r="M150" s="194">
        <v>297979.03999999998</v>
      </c>
      <c r="N150" s="193" t="s">
        <v>621</v>
      </c>
      <c r="O150" s="201"/>
      <c r="P150" s="201"/>
      <c r="Q150" s="197" t="s">
        <v>990</v>
      </c>
      <c r="R150" s="198">
        <v>45177</v>
      </c>
      <c r="S150" s="199">
        <v>5045</v>
      </c>
      <c r="T150" s="197" t="s">
        <v>833</v>
      </c>
    </row>
    <row r="151" ht="14.25">
      <c r="A151" s="201">
        <v>148</v>
      </c>
      <c r="B151" s="201"/>
      <c r="C151" s="193" t="s">
        <v>991</v>
      </c>
      <c r="D151" s="193" t="s">
        <v>992</v>
      </c>
      <c r="E151" s="194">
        <v>15493494.76</v>
      </c>
      <c r="F151" s="194">
        <v>61</v>
      </c>
      <c r="G151" s="195">
        <v>596039.69999999995</v>
      </c>
      <c r="H151" s="195">
        <f t="shared" si="6"/>
        <v>10342541.800000001</v>
      </c>
      <c r="I151" s="196">
        <f t="shared" si="7"/>
        <v>0.33245907652148071</v>
      </c>
      <c r="J151" s="194">
        <v>5150952.96</v>
      </c>
      <c r="K151" s="194">
        <v>1089589.54</v>
      </c>
      <c r="L151" s="194">
        <v>0</v>
      </c>
      <c r="M151" s="194">
        <v>493549.53999999998</v>
      </c>
      <c r="N151" s="193" t="s">
        <v>621</v>
      </c>
      <c r="O151" s="201"/>
      <c r="P151" s="201"/>
      <c r="Q151" s="197" t="s">
        <v>993</v>
      </c>
      <c r="R151" s="198">
        <v>45177</v>
      </c>
      <c r="S151" s="199">
        <v>5046</v>
      </c>
      <c r="T151" s="197" t="s">
        <v>833</v>
      </c>
    </row>
    <row r="152" ht="14.25">
      <c r="A152" s="201">
        <v>149</v>
      </c>
      <c r="B152" s="201"/>
      <c r="C152" s="193" t="s">
        <v>991</v>
      </c>
      <c r="D152" s="193" t="s">
        <v>994</v>
      </c>
      <c r="E152" s="194">
        <v>7864968.75</v>
      </c>
      <c r="F152" s="194">
        <v>63.810000000000002</v>
      </c>
      <c r="G152" s="195">
        <v>182311.70000000001</v>
      </c>
      <c r="H152" s="195">
        <f t="shared" si="6"/>
        <v>5330866.3100000005</v>
      </c>
      <c r="I152" s="196">
        <f t="shared" si="7"/>
        <v>0.32220120900035359</v>
      </c>
      <c r="J152" s="194">
        <v>2534102.4399999999</v>
      </c>
      <c r="K152" s="194">
        <v>101837.53999999999</v>
      </c>
      <c r="L152" s="194">
        <v>3254263.3799999999</v>
      </c>
      <c r="M152" s="194">
        <v>284149.23999999999</v>
      </c>
      <c r="N152" s="193" t="s">
        <v>621</v>
      </c>
      <c r="O152" s="201"/>
      <c r="P152" s="201"/>
      <c r="Q152" s="197" t="s">
        <v>995</v>
      </c>
      <c r="R152" s="198">
        <v>45177</v>
      </c>
      <c r="S152" s="199">
        <v>5047</v>
      </c>
      <c r="T152" s="197" t="s">
        <v>833</v>
      </c>
    </row>
    <row r="153" ht="14.25">
      <c r="A153" s="201">
        <v>150</v>
      </c>
      <c r="B153" s="201"/>
      <c r="C153" s="193" t="s">
        <v>991</v>
      </c>
      <c r="D153" s="193" t="s">
        <v>996</v>
      </c>
      <c r="E153" s="194">
        <v>9921338.6199999992</v>
      </c>
      <c r="F153" s="194">
        <v>50</v>
      </c>
      <c r="G153" s="195">
        <v>3880866.6699999999</v>
      </c>
      <c r="H153" s="195">
        <f t="shared" si="6"/>
        <v>5923584.3999999985</v>
      </c>
      <c r="I153" s="196">
        <f t="shared" si="7"/>
        <v>0.4029450433171487</v>
      </c>
      <c r="J153" s="194">
        <v>3997754.2200000002</v>
      </c>
      <c r="K153" s="194">
        <v>4266423.2999999998</v>
      </c>
      <c r="L153" s="194">
        <v>0</v>
      </c>
      <c r="M153" s="194">
        <v>385556.63</v>
      </c>
      <c r="N153" s="193" t="s">
        <v>621</v>
      </c>
      <c r="O153" s="201"/>
      <c r="P153" s="201"/>
      <c r="Q153" s="197" t="s">
        <v>997</v>
      </c>
      <c r="R153" s="198">
        <v>45177</v>
      </c>
      <c r="S153" s="199">
        <v>5048</v>
      </c>
      <c r="T153" s="197" t="s">
        <v>833</v>
      </c>
    </row>
    <row r="154" ht="14.25">
      <c r="A154" s="201">
        <v>151</v>
      </c>
      <c r="B154" s="201"/>
      <c r="C154" s="193" t="s">
        <v>14</v>
      </c>
      <c r="D154" s="193" t="s">
        <v>998</v>
      </c>
      <c r="E154" s="194">
        <v>34317545.270000003</v>
      </c>
      <c r="F154" s="194">
        <v>45.030000000000001</v>
      </c>
      <c r="G154" s="195">
        <v>11841819.789999999</v>
      </c>
      <c r="H154" s="195">
        <f t="shared" si="6"/>
        <v>18983994.630000003</v>
      </c>
      <c r="I154" s="196">
        <f t="shared" si="7"/>
        <v>0.44681373680315101</v>
      </c>
      <c r="J154" s="194">
        <v>15333550.640000001</v>
      </c>
      <c r="K154" s="194">
        <v>13395429.789999999</v>
      </c>
      <c r="L154" s="194">
        <v>7778835.7999999998</v>
      </c>
      <c r="M154" s="194">
        <v>1553610</v>
      </c>
      <c r="N154" s="193" t="s">
        <v>621</v>
      </c>
      <c r="O154" s="201"/>
      <c r="P154" s="201"/>
      <c r="Q154" s="197" t="s">
        <v>999</v>
      </c>
      <c r="R154" s="198">
        <v>45177</v>
      </c>
      <c r="S154" s="199">
        <v>5049</v>
      </c>
      <c r="T154" s="197" t="s">
        <v>833</v>
      </c>
    </row>
    <row r="155" ht="14.25">
      <c r="A155" s="201">
        <v>152</v>
      </c>
      <c r="B155" s="201"/>
      <c r="C155" s="193" t="s">
        <v>14</v>
      </c>
      <c r="D155" s="193" t="s">
        <v>1000</v>
      </c>
      <c r="E155" s="194">
        <v>9878219.0999999996</v>
      </c>
      <c r="F155" s="194">
        <v>52.399999999999999</v>
      </c>
      <c r="G155" s="195">
        <v>3556721.02</v>
      </c>
      <c r="H155" s="195">
        <f t="shared" si="6"/>
        <v>6074320.709999999</v>
      </c>
      <c r="I155" s="196">
        <f t="shared" si="7"/>
        <v>0.38507937022777722</v>
      </c>
      <c r="J155" s="194">
        <v>3803898.3900000001</v>
      </c>
      <c r="K155" s="194">
        <v>3922963.6400000001</v>
      </c>
      <c r="L155" s="194">
        <v>0</v>
      </c>
      <c r="M155" s="194">
        <v>366242.62</v>
      </c>
      <c r="N155" s="193" t="s">
        <v>621</v>
      </c>
      <c r="O155" s="201"/>
      <c r="P155" s="201"/>
      <c r="Q155" s="197" t="s">
        <v>1001</v>
      </c>
      <c r="R155" s="198">
        <v>45177</v>
      </c>
      <c r="S155" s="199">
        <v>5050</v>
      </c>
      <c r="T155" s="197" t="s">
        <v>833</v>
      </c>
    </row>
    <row r="156" ht="14.25">
      <c r="A156" s="201">
        <v>153</v>
      </c>
      <c r="B156" s="201"/>
      <c r="C156" s="193" t="s">
        <v>14</v>
      </c>
      <c r="D156" s="193" t="s">
        <v>1002</v>
      </c>
      <c r="E156" s="194">
        <v>73948684.450000003</v>
      </c>
      <c r="F156" s="194">
        <v>40.579999999999998</v>
      </c>
      <c r="G156" s="195" t="s">
        <v>621</v>
      </c>
      <c r="H156" s="195">
        <f t="shared" si="6"/>
        <v>37535588.670000002</v>
      </c>
      <c r="I156" s="196">
        <f t="shared" si="7"/>
        <v>0.49241032549565522</v>
      </c>
      <c r="J156" s="194">
        <v>36413095.780000001</v>
      </c>
      <c r="K156" s="194">
        <v>0</v>
      </c>
      <c r="L156" s="194">
        <v>0</v>
      </c>
      <c r="M156" s="194">
        <v>3563779.0600000001</v>
      </c>
      <c r="N156" s="193" t="s">
        <v>621</v>
      </c>
      <c r="O156" s="201"/>
      <c r="P156" s="201"/>
      <c r="Q156" s="197" t="s">
        <v>1003</v>
      </c>
      <c r="R156" s="198">
        <v>45177</v>
      </c>
      <c r="S156" s="199">
        <v>5051</v>
      </c>
      <c r="T156" s="197" t="s">
        <v>833</v>
      </c>
    </row>
    <row r="157" ht="14.25">
      <c r="A157" s="201">
        <v>154</v>
      </c>
      <c r="B157" s="201"/>
      <c r="C157" s="193" t="s">
        <v>14</v>
      </c>
      <c r="D157" s="193" t="s">
        <v>1004</v>
      </c>
      <c r="E157" s="194">
        <v>31374365.239999998</v>
      </c>
      <c r="F157" s="194">
        <v>52.859999999999999</v>
      </c>
      <c r="G157" s="195">
        <v>4519944.4800000004</v>
      </c>
      <c r="H157" s="195">
        <f t="shared" si="6"/>
        <v>19393542.93</v>
      </c>
      <c r="I157" s="196">
        <f t="shared" si="7"/>
        <v>0.3818666041002588</v>
      </c>
      <c r="J157" s="194">
        <v>11980822.310000001</v>
      </c>
      <c r="K157" s="194">
        <v>5673719.2699999996</v>
      </c>
      <c r="L157" s="194">
        <v>0</v>
      </c>
      <c r="M157" s="194">
        <v>1153774.79</v>
      </c>
      <c r="N157" s="193" t="s">
        <v>621</v>
      </c>
      <c r="O157" s="201"/>
      <c r="P157" s="201"/>
      <c r="Q157" s="197" t="s">
        <v>1005</v>
      </c>
      <c r="R157" s="198">
        <v>45177</v>
      </c>
      <c r="S157" s="199">
        <v>5052</v>
      </c>
      <c r="T157" s="197" t="s">
        <v>833</v>
      </c>
    </row>
    <row r="158" ht="14.25">
      <c r="A158" s="201">
        <v>155</v>
      </c>
      <c r="B158" s="201"/>
      <c r="C158" s="193" t="s">
        <v>14</v>
      </c>
      <c r="D158" s="193" t="s">
        <v>1006</v>
      </c>
      <c r="E158" s="194">
        <v>4262901.8499999996</v>
      </c>
      <c r="F158" s="194">
        <v>28.93</v>
      </c>
      <c r="G158" s="195">
        <v>1770280.9399999999</v>
      </c>
      <c r="H158" s="195">
        <f t="shared" si="6"/>
        <v>1375847.6399999997</v>
      </c>
      <c r="I158" s="196">
        <f t="shared" si="7"/>
        <v>0.67725092239691143</v>
      </c>
      <c r="J158" s="194">
        <v>2887054.21</v>
      </c>
      <c r="K158" s="194">
        <v>2048753.05</v>
      </c>
      <c r="L158" s="194">
        <v>0</v>
      </c>
      <c r="M158" s="194">
        <v>278472.10999999999</v>
      </c>
      <c r="N158" s="193" t="s">
        <v>621</v>
      </c>
      <c r="O158" s="201"/>
      <c r="P158" s="201"/>
      <c r="Q158" s="197" t="s">
        <v>1007</v>
      </c>
      <c r="R158" s="198">
        <v>45177</v>
      </c>
      <c r="S158" s="199">
        <v>5053</v>
      </c>
      <c r="T158" s="197" t="s">
        <v>833</v>
      </c>
    </row>
    <row r="159" ht="14.25">
      <c r="A159" s="201">
        <v>156</v>
      </c>
      <c r="B159" s="201"/>
      <c r="C159" s="193" t="s">
        <v>14</v>
      </c>
      <c r="D159" s="193" t="s">
        <v>1008</v>
      </c>
      <c r="E159" s="194">
        <v>19091618.960000001</v>
      </c>
      <c r="F159" s="194">
        <v>54.25</v>
      </c>
      <c r="G159" s="195" t="s">
        <v>621</v>
      </c>
      <c r="H159" s="195">
        <f t="shared" si="6"/>
        <v>11981390.16</v>
      </c>
      <c r="I159" s="196">
        <f t="shared" si="7"/>
        <v>0.37242670801764205</v>
      </c>
      <c r="J159" s="194">
        <v>7110228.7999999998</v>
      </c>
      <c r="K159" s="194">
        <v>442659.67999999999</v>
      </c>
      <c r="L159" s="194">
        <v>0</v>
      </c>
      <c r="M159" s="194">
        <v>684907.90000000002</v>
      </c>
      <c r="N159" s="193" t="s">
        <v>621</v>
      </c>
      <c r="O159" s="201"/>
      <c r="P159" s="201"/>
      <c r="Q159" s="197" t="s">
        <v>1009</v>
      </c>
      <c r="R159" s="198">
        <v>45177</v>
      </c>
      <c r="S159" s="199">
        <v>5054</v>
      </c>
      <c r="T159" s="197" t="s">
        <v>833</v>
      </c>
    </row>
    <row r="160" ht="14.25">
      <c r="A160" s="201">
        <v>157</v>
      </c>
      <c r="B160" s="201"/>
      <c r="C160" s="193" t="s">
        <v>14</v>
      </c>
      <c r="D160" s="193" t="s">
        <v>1010</v>
      </c>
      <c r="E160" s="194">
        <v>80791761.790000007</v>
      </c>
      <c r="F160" s="194">
        <v>31.469999999999999</v>
      </c>
      <c r="G160" s="195">
        <v>404533.54999999999</v>
      </c>
      <c r="H160" s="195">
        <f t="shared" si="6"/>
        <v>30319151.510000005</v>
      </c>
      <c r="I160" s="196">
        <f t="shared" si="7"/>
        <v>0.62472471402705865</v>
      </c>
      <c r="J160" s="194">
        <v>50472610.280000001</v>
      </c>
      <c r="K160" s="194">
        <v>5056574.1900000004</v>
      </c>
      <c r="L160" s="194">
        <v>0</v>
      </c>
      <c r="M160" s="194">
        <v>4652040.6399999997</v>
      </c>
      <c r="N160" s="193" t="s">
        <v>621</v>
      </c>
      <c r="O160" s="201"/>
      <c r="P160" s="201"/>
      <c r="Q160" s="197" t="s">
        <v>1011</v>
      </c>
      <c r="R160" s="198">
        <v>45177</v>
      </c>
      <c r="S160" s="199">
        <v>5055</v>
      </c>
      <c r="T160" s="197" t="s">
        <v>833</v>
      </c>
    </row>
    <row r="161" ht="14.25">
      <c r="A161" s="201">
        <v>158</v>
      </c>
      <c r="B161" s="201"/>
      <c r="C161" s="193" t="s">
        <v>14</v>
      </c>
      <c r="D161" s="193" t="s">
        <v>1012</v>
      </c>
      <c r="E161" s="194">
        <v>160685111.25999999</v>
      </c>
      <c r="F161" s="194">
        <v>42.649999999999999</v>
      </c>
      <c r="G161" s="195">
        <v>10879512.15</v>
      </c>
      <c r="H161" s="195">
        <f t="shared" si="6"/>
        <v>85316957.36999999</v>
      </c>
      <c r="I161" s="196">
        <f t="shared" si="7"/>
        <v>0.46904254724663907</v>
      </c>
      <c r="J161" s="194">
        <v>75368153.890000001</v>
      </c>
      <c r="K161" s="194">
        <v>18104083.460000001</v>
      </c>
      <c r="L161" s="194">
        <v>0</v>
      </c>
      <c r="M161" s="194">
        <v>7224571.3099999996</v>
      </c>
      <c r="N161" s="193" t="s">
        <v>621</v>
      </c>
      <c r="O161" s="201"/>
      <c r="P161" s="201"/>
      <c r="Q161" s="197" t="s">
        <v>1013</v>
      </c>
      <c r="R161" s="198">
        <v>45177</v>
      </c>
      <c r="S161" s="199">
        <v>5056</v>
      </c>
      <c r="T161" s="197" t="s">
        <v>833</v>
      </c>
    </row>
    <row r="162" ht="14.25">
      <c r="A162" s="201">
        <v>159</v>
      </c>
      <c r="B162" s="201"/>
      <c r="C162" s="193" t="s">
        <v>14</v>
      </c>
      <c r="D162" s="193" t="s">
        <v>1014</v>
      </c>
      <c r="E162" s="194">
        <v>7268953.21</v>
      </c>
      <c r="F162" s="194">
        <v>36.740000000000002</v>
      </c>
      <c r="G162" s="195">
        <v>3390147.1099999999</v>
      </c>
      <c r="H162" s="195">
        <f t="shared" si="6"/>
        <v>3338340.9300000002</v>
      </c>
      <c r="I162" s="196">
        <f t="shared" si="7"/>
        <v>0.54073979656281213</v>
      </c>
      <c r="J162" s="194">
        <v>3930612.2799999998</v>
      </c>
      <c r="K162" s="194">
        <v>3768560.5499999998</v>
      </c>
      <c r="L162" s="194">
        <v>3487903.6000000001</v>
      </c>
      <c r="M162" s="194">
        <v>378413.44</v>
      </c>
      <c r="N162" s="193" t="s">
        <v>621</v>
      </c>
      <c r="O162" s="201"/>
      <c r="P162" s="201"/>
      <c r="Q162" s="197" t="s">
        <v>1015</v>
      </c>
      <c r="R162" s="198">
        <v>45177</v>
      </c>
      <c r="S162" s="199">
        <v>5057</v>
      </c>
      <c r="T162" s="197" t="s">
        <v>833</v>
      </c>
    </row>
    <row r="163" ht="14.25">
      <c r="A163" s="201">
        <v>160</v>
      </c>
      <c r="B163" s="201"/>
      <c r="C163" s="193" t="s">
        <v>14</v>
      </c>
      <c r="D163" s="193" t="s">
        <v>1016</v>
      </c>
      <c r="E163" s="194">
        <v>88910148.840000004</v>
      </c>
      <c r="F163" s="194">
        <v>46.530000000000001</v>
      </c>
      <c r="G163" s="195">
        <v>3172093.4100000001</v>
      </c>
      <c r="H163" s="195">
        <f t="shared" si="6"/>
        <v>50490175.550000004</v>
      </c>
      <c r="I163" s="196">
        <f t="shared" si="7"/>
        <v>0.43212134712696765</v>
      </c>
      <c r="J163" s="194">
        <v>38419973.289999999</v>
      </c>
      <c r="K163" s="194">
        <v>6932560.3600000003</v>
      </c>
      <c r="L163" s="194">
        <v>13091444.77</v>
      </c>
      <c r="M163" s="194">
        <v>3760466.9500000002</v>
      </c>
      <c r="N163" s="193" t="s">
        <v>621</v>
      </c>
      <c r="O163" s="201"/>
      <c r="P163" s="201"/>
      <c r="Q163" s="197" t="s">
        <v>1017</v>
      </c>
      <c r="R163" s="198">
        <v>45177</v>
      </c>
      <c r="S163" s="199">
        <v>5058</v>
      </c>
      <c r="T163" s="197" t="s">
        <v>833</v>
      </c>
    </row>
    <row r="164" ht="14.25">
      <c r="A164" s="201">
        <v>161</v>
      </c>
      <c r="B164" s="201"/>
      <c r="C164" s="193" t="s">
        <v>43</v>
      </c>
      <c r="D164" s="193" t="s">
        <v>1018</v>
      </c>
      <c r="E164" s="194">
        <v>114295001.42</v>
      </c>
      <c r="F164" s="194">
        <v>45.950000000000003</v>
      </c>
      <c r="G164" s="195">
        <v>3870470.6899999999</v>
      </c>
      <c r="H164" s="195">
        <f t="shared" ref="H164:H227" si="8">E164-J164</f>
        <v>108048533.44</v>
      </c>
      <c r="I164" s="196">
        <f t="shared" ref="I164:I227" si="9">J164/E164</f>
        <v>0.054652153658462245</v>
      </c>
      <c r="J164" s="194">
        <v>6246467.9800000004</v>
      </c>
      <c r="K164" s="194">
        <v>3472965.1600000001</v>
      </c>
      <c r="L164" s="194">
        <v>8991177.7899999991</v>
      </c>
      <c r="M164" s="194">
        <v>602494.46999999997</v>
      </c>
      <c r="N164" s="193" t="s">
        <v>621</v>
      </c>
      <c r="O164" s="201"/>
      <c r="P164" s="201"/>
      <c r="Q164" s="197" t="s">
        <v>1019</v>
      </c>
      <c r="R164" s="198">
        <v>45177</v>
      </c>
      <c r="S164" s="199">
        <v>5059</v>
      </c>
      <c r="T164" s="197" t="s">
        <v>833</v>
      </c>
    </row>
    <row r="165" ht="14.25">
      <c r="A165" s="201">
        <v>162</v>
      </c>
      <c r="B165" s="201"/>
      <c r="C165" s="193" t="s">
        <v>43</v>
      </c>
      <c r="D165" s="193" t="s">
        <v>1020</v>
      </c>
      <c r="E165" s="194">
        <v>16228932.619999999</v>
      </c>
      <c r="F165" s="194">
        <v>52.630000000000003</v>
      </c>
      <c r="G165" s="195">
        <v>2591929.79</v>
      </c>
      <c r="H165" s="195">
        <f t="shared" si="8"/>
        <v>10005089.389999999</v>
      </c>
      <c r="I165" s="196">
        <f t="shared" si="9"/>
        <v>0.3835029311989343</v>
      </c>
      <c r="J165" s="194">
        <v>6223843.2300000004</v>
      </c>
      <c r="K165" s="194">
        <v>3191953.6299999999</v>
      </c>
      <c r="L165" s="194">
        <v>9114232.8599999994</v>
      </c>
      <c r="M165" s="194">
        <v>600323.83999999997</v>
      </c>
      <c r="N165" s="193" t="s">
        <v>621</v>
      </c>
      <c r="O165" s="201"/>
      <c r="P165" s="201"/>
      <c r="Q165" s="197" t="s">
        <v>1021</v>
      </c>
      <c r="R165" s="198">
        <v>45177</v>
      </c>
      <c r="S165" s="199">
        <v>5060</v>
      </c>
      <c r="T165" s="197" t="s">
        <v>833</v>
      </c>
    </row>
    <row r="166" ht="14.25">
      <c r="A166" s="201">
        <v>163</v>
      </c>
      <c r="B166" s="201"/>
      <c r="C166" s="193" t="s">
        <v>14</v>
      </c>
      <c r="D166" s="197" t="s">
        <v>1022</v>
      </c>
      <c r="E166" s="194">
        <v>94621065.739999995</v>
      </c>
      <c r="F166" s="194">
        <v>30.620000000000001</v>
      </c>
      <c r="G166" s="195" t="s">
        <v>621</v>
      </c>
      <c r="H166" s="195">
        <f t="shared" si="8"/>
        <v>33852242.119999997</v>
      </c>
      <c r="I166" s="196">
        <f t="shared" si="9"/>
        <v>0.64223355702820684</v>
      </c>
      <c r="J166" s="194">
        <v>60768823.619999997</v>
      </c>
      <c r="K166" s="194">
        <v>4663328.2699999996</v>
      </c>
      <c r="L166" s="194">
        <v>0</v>
      </c>
      <c r="M166" s="194">
        <v>5862465.7000000002</v>
      </c>
      <c r="N166" s="193" t="s">
        <v>621</v>
      </c>
      <c r="O166" s="201"/>
      <c r="P166" s="201"/>
      <c r="Q166" s="197" t="s">
        <v>1023</v>
      </c>
      <c r="R166" s="198">
        <v>45177</v>
      </c>
      <c r="S166" s="199">
        <v>5061</v>
      </c>
      <c r="T166" s="197" t="s">
        <v>833</v>
      </c>
    </row>
    <row r="167" ht="14.25">
      <c r="A167" s="201">
        <v>164</v>
      </c>
      <c r="B167" s="201"/>
      <c r="C167" s="193" t="s">
        <v>14</v>
      </c>
      <c r="D167" s="193" t="s">
        <v>1024</v>
      </c>
      <c r="E167" s="194">
        <v>18304863.149999999</v>
      </c>
      <c r="F167" s="194">
        <v>29.239999999999998</v>
      </c>
      <c r="G167" s="195">
        <v>7006362.5199999996</v>
      </c>
      <c r="H167" s="195">
        <f t="shared" si="8"/>
        <v>6041129.6999999993</v>
      </c>
      <c r="I167" s="196">
        <f t="shared" si="9"/>
        <v>0.66997132671816784</v>
      </c>
      <c r="J167" s="194">
        <v>12263733.449999999</v>
      </c>
      <c r="K167" s="194">
        <v>8162827.0099999998</v>
      </c>
      <c r="L167" s="194">
        <v>886637.68000000005</v>
      </c>
      <c r="M167" s="194">
        <v>1156464.49</v>
      </c>
      <c r="N167" s="193" t="s">
        <v>621</v>
      </c>
      <c r="O167" s="201"/>
      <c r="P167" s="201"/>
      <c r="Q167" s="197" t="s">
        <v>1025</v>
      </c>
      <c r="R167" s="198">
        <v>45177</v>
      </c>
      <c r="S167" s="199">
        <v>5062</v>
      </c>
      <c r="T167" s="197" t="s">
        <v>833</v>
      </c>
    </row>
    <row r="168" ht="14.25">
      <c r="A168" s="201">
        <v>165</v>
      </c>
      <c r="B168" s="201"/>
      <c r="C168" s="193" t="s">
        <v>14</v>
      </c>
      <c r="D168" s="193" t="s">
        <v>1026</v>
      </c>
      <c r="E168" s="194">
        <v>14977454.630000001</v>
      </c>
      <c r="F168" s="194">
        <v>61.560000000000002</v>
      </c>
      <c r="G168" s="195" t="s">
        <v>621</v>
      </c>
      <c r="H168" s="195">
        <f t="shared" si="8"/>
        <v>10040184.700000001</v>
      </c>
      <c r="I168" s="196">
        <f t="shared" si="9"/>
        <v>0.32964679593224044</v>
      </c>
      <c r="J168" s="194">
        <v>4937269.9299999997</v>
      </c>
      <c r="K168" s="194">
        <v>0</v>
      </c>
      <c r="L168" s="194">
        <v>3935351.7999999998</v>
      </c>
      <c r="M168" s="194">
        <v>476226.35999999999</v>
      </c>
      <c r="N168" s="193" t="s">
        <v>621</v>
      </c>
      <c r="O168" s="201"/>
      <c r="P168" s="201"/>
      <c r="Q168" s="197" t="s">
        <v>1027</v>
      </c>
      <c r="R168" s="198">
        <v>45177</v>
      </c>
      <c r="S168" s="199">
        <v>5063</v>
      </c>
      <c r="T168" s="197" t="s">
        <v>833</v>
      </c>
    </row>
    <row r="169" ht="14.25">
      <c r="A169" s="201">
        <v>166</v>
      </c>
      <c r="B169" s="201"/>
      <c r="C169" s="193" t="s">
        <v>14</v>
      </c>
      <c r="D169" s="193" t="s">
        <v>1028</v>
      </c>
      <c r="E169" s="194">
        <v>19095721.219999999</v>
      </c>
      <c r="F169" s="194">
        <v>77.409999999999997</v>
      </c>
      <c r="G169" s="195">
        <v>2868449.21</v>
      </c>
      <c r="H169" s="195">
        <f t="shared" si="8"/>
        <v>14056576.799999999</v>
      </c>
      <c r="I169" s="196">
        <f t="shared" si="9"/>
        <v>0.26388866709691106</v>
      </c>
      <c r="J169" s="194">
        <v>5039144.4199999999</v>
      </c>
      <c r="K169" s="194">
        <v>3354506.52</v>
      </c>
      <c r="L169" s="194">
        <v>7129212.8799999999</v>
      </c>
      <c r="M169" s="194">
        <v>486057.31</v>
      </c>
      <c r="N169" s="193" t="s">
        <v>621</v>
      </c>
      <c r="O169" s="201"/>
      <c r="P169" s="201"/>
      <c r="Q169" s="197" t="s">
        <v>1029</v>
      </c>
      <c r="R169" s="198">
        <v>45177</v>
      </c>
      <c r="S169" s="199">
        <v>5064</v>
      </c>
      <c r="T169" s="197" t="s">
        <v>833</v>
      </c>
    </row>
    <row r="170" ht="14.25">
      <c r="A170" s="201">
        <v>167</v>
      </c>
      <c r="B170" s="201"/>
      <c r="C170" s="193" t="s">
        <v>14</v>
      </c>
      <c r="D170" s="193" t="s">
        <v>1030</v>
      </c>
      <c r="E170" s="194">
        <v>4509492.2000000002</v>
      </c>
      <c r="F170" s="194">
        <v>30.039999999999999</v>
      </c>
      <c r="G170" s="195">
        <v>1931473.25</v>
      </c>
      <c r="H170" s="195">
        <f t="shared" si="8"/>
        <v>1561315.73</v>
      </c>
      <c r="I170" s="196">
        <f t="shared" si="9"/>
        <v>0.65377127606518537</v>
      </c>
      <c r="J170" s="194">
        <v>2948176.4700000002</v>
      </c>
      <c r="K170" s="194">
        <v>2215841.4900000002</v>
      </c>
      <c r="L170" s="194">
        <v>3215166.6699999999</v>
      </c>
      <c r="M170" s="194">
        <v>284368.23999999999</v>
      </c>
      <c r="N170" s="193" t="s">
        <v>621</v>
      </c>
      <c r="O170" s="201"/>
      <c r="P170" s="201"/>
      <c r="Q170" s="197" t="s">
        <v>1031</v>
      </c>
      <c r="R170" s="198">
        <v>45177</v>
      </c>
      <c r="S170" s="199">
        <v>5065</v>
      </c>
      <c r="T170" s="197" t="s">
        <v>833</v>
      </c>
    </row>
    <row r="171" ht="14.25">
      <c r="A171" s="201">
        <v>168</v>
      </c>
      <c r="B171" s="201"/>
      <c r="C171" s="193" t="s">
        <v>14</v>
      </c>
      <c r="D171" s="193" t="s">
        <v>1032</v>
      </c>
      <c r="E171" s="194">
        <v>4955847.8600000003</v>
      </c>
      <c r="F171" s="194">
        <v>33.810000000000002</v>
      </c>
      <c r="G171" s="195">
        <v>1798480.98</v>
      </c>
      <c r="H171" s="195">
        <f t="shared" si="8"/>
        <v>2056720.9300000002</v>
      </c>
      <c r="I171" s="196">
        <f t="shared" si="9"/>
        <v>0.58499110785858544</v>
      </c>
      <c r="J171" s="194">
        <v>2899126.9300000002</v>
      </c>
      <c r="K171" s="194">
        <v>2078116.9399999999</v>
      </c>
      <c r="L171" s="194">
        <v>3220511.9199999999</v>
      </c>
      <c r="M171" s="194">
        <v>279635.96000000002</v>
      </c>
      <c r="N171" s="193" t="s">
        <v>621</v>
      </c>
      <c r="O171" s="201"/>
      <c r="P171" s="201"/>
      <c r="Q171" s="197" t="s">
        <v>1033</v>
      </c>
      <c r="R171" s="198">
        <v>45177</v>
      </c>
      <c r="S171" s="199">
        <v>5066</v>
      </c>
      <c r="T171" s="197" t="s">
        <v>833</v>
      </c>
    </row>
    <row r="172" ht="14.25">
      <c r="A172" s="201">
        <v>169</v>
      </c>
      <c r="B172" s="201"/>
      <c r="C172" s="193" t="s">
        <v>14</v>
      </c>
      <c r="D172" s="193" t="s">
        <v>1034</v>
      </c>
      <c r="E172" s="194">
        <v>66851477.469999999</v>
      </c>
      <c r="F172" s="194">
        <v>32.259999999999998</v>
      </c>
      <c r="G172" s="195">
        <v>3082897.3700000001</v>
      </c>
      <c r="H172" s="195">
        <f t="shared" si="8"/>
        <v>25977317.379999995</v>
      </c>
      <c r="I172" s="196">
        <f t="shared" si="9"/>
        <v>0.61141745308983675</v>
      </c>
      <c r="J172" s="194">
        <v>40874160.090000004</v>
      </c>
      <c r="K172" s="194">
        <v>7025030.21</v>
      </c>
      <c r="L172" s="194">
        <v>0</v>
      </c>
      <c r="M172" s="194">
        <v>3942132.8399999999</v>
      </c>
      <c r="N172" s="193" t="s">
        <v>621</v>
      </c>
      <c r="O172" s="201"/>
      <c r="P172" s="201"/>
      <c r="Q172" s="197" t="s">
        <v>1035</v>
      </c>
      <c r="R172" s="198">
        <v>45177</v>
      </c>
      <c r="S172" s="199">
        <v>5067</v>
      </c>
      <c r="T172" s="197" t="s">
        <v>833</v>
      </c>
    </row>
    <row r="173" ht="14.25">
      <c r="A173" s="201">
        <v>170</v>
      </c>
      <c r="B173" s="201"/>
      <c r="C173" s="193" t="s">
        <v>1036</v>
      </c>
      <c r="D173" s="193" t="s">
        <v>1037</v>
      </c>
      <c r="E173" s="194">
        <v>4995929.8600000003</v>
      </c>
      <c r="F173" s="194">
        <v>45.420000000000002</v>
      </c>
      <c r="G173" s="195">
        <v>1816952.3400000001</v>
      </c>
      <c r="H173" s="195">
        <f t="shared" si="8"/>
        <v>2791855.3400000003</v>
      </c>
      <c r="I173" s="196">
        <f t="shared" si="9"/>
        <v>0.44117403201493305</v>
      </c>
      <c r="J173" s="194">
        <v>2204074.52</v>
      </c>
      <c r="K173" s="194">
        <v>2024022.9399999999</v>
      </c>
      <c r="L173" s="194">
        <v>0</v>
      </c>
      <c r="M173" s="194">
        <v>207070.60000000001</v>
      </c>
      <c r="N173" s="193" t="s">
        <v>621</v>
      </c>
      <c r="O173" s="201"/>
      <c r="P173" s="201"/>
      <c r="Q173" s="197" t="s">
        <v>1038</v>
      </c>
      <c r="R173" s="198">
        <v>45177</v>
      </c>
      <c r="S173" s="199">
        <v>5068</v>
      </c>
      <c r="T173" s="197" t="s">
        <v>833</v>
      </c>
    </row>
    <row r="174" ht="14.25">
      <c r="A174" s="201">
        <v>171</v>
      </c>
      <c r="B174" s="201"/>
      <c r="C174" s="193" t="s">
        <v>912</v>
      </c>
      <c r="D174" s="193" t="s">
        <v>1039</v>
      </c>
      <c r="E174" s="194">
        <v>30189895.09</v>
      </c>
      <c r="F174" s="194">
        <v>30.600000000000001</v>
      </c>
      <c r="G174" s="195">
        <v>2566701.1899999999</v>
      </c>
      <c r="H174" s="195">
        <f t="shared" si="8"/>
        <v>10857603.91</v>
      </c>
      <c r="I174" s="196">
        <f t="shared" si="9"/>
        <v>0.64035635507735045</v>
      </c>
      <c r="J174" s="194">
        <v>19332291.18</v>
      </c>
      <c r="K174" s="194">
        <v>4269586.3399999999</v>
      </c>
      <c r="L174" s="194">
        <v>5204005.8799999999</v>
      </c>
      <c r="M174" s="194">
        <v>1702885.1499999999</v>
      </c>
      <c r="N174" s="193" t="s">
        <v>621</v>
      </c>
      <c r="O174" s="201"/>
      <c r="P174" s="201"/>
      <c r="Q174" s="197" t="s">
        <v>1040</v>
      </c>
      <c r="R174" s="198">
        <v>45177</v>
      </c>
      <c r="S174" s="199">
        <v>5069</v>
      </c>
      <c r="T174" s="197" t="s">
        <v>833</v>
      </c>
    </row>
    <row r="175" ht="14.25">
      <c r="A175" s="201">
        <v>172</v>
      </c>
      <c r="B175" s="201"/>
      <c r="C175" s="193" t="s">
        <v>912</v>
      </c>
      <c r="D175" s="193" t="s">
        <v>1041</v>
      </c>
      <c r="E175" s="194">
        <v>35731680.729999997</v>
      </c>
      <c r="F175" s="194">
        <v>28.09</v>
      </c>
      <c r="G175" s="195">
        <v>4292027.3799999999</v>
      </c>
      <c r="H175" s="195">
        <f t="shared" si="8"/>
        <v>10930889.729999997</v>
      </c>
      <c r="I175" s="196">
        <f t="shared" si="9"/>
        <v>0.6940840870991406</v>
      </c>
      <c r="J175" s="194">
        <v>24800791</v>
      </c>
      <c r="K175" s="194">
        <v>6474652.4800000004</v>
      </c>
      <c r="L175" s="194">
        <v>6672008.1699999999</v>
      </c>
      <c r="M175" s="194">
        <v>2182625.1000000001</v>
      </c>
      <c r="N175" s="193" t="s">
        <v>621</v>
      </c>
      <c r="O175" s="201"/>
      <c r="P175" s="201"/>
      <c r="Q175" s="197" t="s">
        <v>1042</v>
      </c>
      <c r="R175" s="198">
        <v>45177</v>
      </c>
      <c r="S175" s="199">
        <v>5070</v>
      </c>
      <c r="T175" s="197" t="s">
        <v>833</v>
      </c>
    </row>
    <row r="176" ht="14.25">
      <c r="A176" s="201">
        <v>173</v>
      </c>
      <c r="B176" s="201"/>
      <c r="C176" s="193" t="s">
        <v>912</v>
      </c>
      <c r="D176" s="193" t="s">
        <v>1043</v>
      </c>
      <c r="E176" s="194">
        <v>30586626.960000001</v>
      </c>
      <c r="F176" s="194">
        <v>31.02</v>
      </c>
      <c r="G176" s="195">
        <v>3059521.4399999999</v>
      </c>
      <c r="H176" s="195">
        <f t="shared" si="8"/>
        <v>11252246.850000001</v>
      </c>
      <c r="I176" s="196">
        <f t="shared" si="9"/>
        <v>0.63211874049677819</v>
      </c>
      <c r="J176" s="194">
        <v>19334380.109999999</v>
      </c>
      <c r="K176" s="194">
        <v>4761086.5</v>
      </c>
      <c r="L176" s="194">
        <v>5201391.2999999998</v>
      </c>
      <c r="M176" s="194">
        <v>1701565.0600000001</v>
      </c>
      <c r="N176" s="193" t="s">
        <v>621</v>
      </c>
      <c r="O176" s="201"/>
      <c r="P176" s="201"/>
      <c r="Q176" s="197" t="s">
        <v>1044</v>
      </c>
      <c r="R176" s="198">
        <v>45177</v>
      </c>
      <c r="S176" s="199">
        <v>5071</v>
      </c>
      <c r="T176" s="197" t="s">
        <v>833</v>
      </c>
    </row>
    <row r="177" ht="14.25">
      <c r="A177" s="201">
        <v>174</v>
      </c>
      <c r="B177" s="201"/>
      <c r="C177" s="193" t="s">
        <v>912</v>
      </c>
      <c r="D177" s="193" t="s">
        <v>1045</v>
      </c>
      <c r="E177" s="194">
        <v>40006548.200000003</v>
      </c>
      <c r="F177" s="194">
        <v>31.82</v>
      </c>
      <c r="G177" s="195">
        <v>3165263.7400000002</v>
      </c>
      <c r="H177" s="195">
        <f t="shared" si="8"/>
        <v>15313356.880000003</v>
      </c>
      <c r="I177" s="196">
        <f t="shared" si="9"/>
        <v>0.61722873956918878</v>
      </c>
      <c r="J177" s="194">
        <v>24693191.32</v>
      </c>
      <c r="K177" s="194">
        <v>5338468.9400000004</v>
      </c>
      <c r="L177" s="194">
        <v>6643026.6299999999</v>
      </c>
      <c r="M177" s="194">
        <v>2173205.2000000002</v>
      </c>
      <c r="N177" s="193" t="s">
        <v>621</v>
      </c>
      <c r="O177" s="201"/>
      <c r="P177" s="201"/>
      <c r="Q177" s="197" t="s">
        <v>1046</v>
      </c>
      <c r="R177" s="198">
        <v>45177</v>
      </c>
      <c r="S177" s="199">
        <v>5072</v>
      </c>
      <c r="T177" s="197" t="s">
        <v>833</v>
      </c>
    </row>
    <row r="178" ht="14.25">
      <c r="A178" s="201">
        <v>175</v>
      </c>
      <c r="B178" s="201"/>
      <c r="C178" s="193" t="s">
        <v>14</v>
      </c>
      <c r="D178" s="193" t="s">
        <v>1047</v>
      </c>
      <c r="E178" s="194">
        <v>8568248.2300000004</v>
      </c>
      <c r="F178" s="194">
        <v>44.710000000000001</v>
      </c>
      <c r="G178" s="195">
        <v>3646232.9300000002</v>
      </c>
      <c r="H178" s="195">
        <f t="shared" si="8"/>
        <v>4725131.1400000006</v>
      </c>
      <c r="I178" s="196">
        <f t="shared" si="9"/>
        <v>0.44853008302725139</v>
      </c>
      <c r="J178" s="194">
        <v>3843117.0899999999</v>
      </c>
      <c r="K178" s="194">
        <v>4016922.25</v>
      </c>
      <c r="L178" s="194">
        <v>2512417.8700000001</v>
      </c>
      <c r="M178" s="194">
        <v>370689.32000000001</v>
      </c>
      <c r="N178" s="193" t="s">
        <v>621</v>
      </c>
      <c r="O178" s="201"/>
      <c r="P178" s="201"/>
      <c r="Q178" s="197" t="s">
        <v>1048</v>
      </c>
      <c r="R178" s="198">
        <v>45177</v>
      </c>
      <c r="S178" s="199">
        <v>5073</v>
      </c>
      <c r="T178" s="197" t="s">
        <v>833</v>
      </c>
    </row>
    <row r="179" ht="14.25">
      <c r="A179" s="201">
        <v>176</v>
      </c>
      <c r="B179" s="201"/>
      <c r="C179" s="193" t="s">
        <v>14</v>
      </c>
      <c r="D179" s="193" t="s">
        <v>1049</v>
      </c>
      <c r="E179" s="194">
        <v>12583047.289999999</v>
      </c>
      <c r="F179" s="194">
        <v>59.200000000000003</v>
      </c>
      <c r="G179" s="195">
        <v>1931198.1499999999</v>
      </c>
      <c r="H179" s="195">
        <f t="shared" si="8"/>
        <v>8275094.709999999</v>
      </c>
      <c r="I179" s="196">
        <f t="shared" si="9"/>
        <v>0.34236162995458314</v>
      </c>
      <c r="J179" s="194">
        <v>4307952.5800000001</v>
      </c>
      <c r="K179" s="194">
        <v>2346731.6899999999</v>
      </c>
      <c r="L179" s="194">
        <v>3604419.5899999999</v>
      </c>
      <c r="M179" s="194">
        <v>415533.53999999998</v>
      </c>
      <c r="N179" s="193" t="s">
        <v>621</v>
      </c>
      <c r="O179" s="201"/>
      <c r="P179" s="201"/>
      <c r="Q179" s="197" t="s">
        <v>1050</v>
      </c>
      <c r="R179" s="198">
        <v>45177</v>
      </c>
      <c r="S179" s="199">
        <v>5074</v>
      </c>
      <c r="T179" s="197" t="s">
        <v>833</v>
      </c>
    </row>
    <row r="180" ht="14.25">
      <c r="A180" s="201">
        <v>177</v>
      </c>
      <c r="B180" s="201"/>
      <c r="C180" s="193" t="s">
        <v>14</v>
      </c>
      <c r="D180" s="193" t="s">
        <v>1051</v>
      </c>
      <c r="E180" s="194">
        <v>18403647.350000001</v>
      </c>
      <c r="F180" s="194">
        <v>44.75</v>
      </c>
      <c r="G180" s="195">
        <v>6450519.5999999996</v>
      </c>
      <c r="H180" s="195">
        <f t="shared" si="8"/>
        <v>10156753.270000001</v>
      </c>
      <c r="I180" s="196">
        <f t="shared" si="9"/>
        <v>0.44811193798494509</v>
      </c>
      <c r="J180" s="195">
        <v>8246894.0800000001</v>
      </c>
      <c r="K180" s="194">
        <v>7245977.7599999998</v>
      </c>
      <c r="L180" s="194">
        <v>0</v>
      </c>
      <c r="M180" s="194">
        <v>795458.16000000003</v>
      </c>
      <c r="N180" s="193" t="s">
        <v>621</v>
      </c>
      <c r="O180" s="201"/>
      <c r="P180" s="201"/>
      <c r="Q180" s="197" t="s">
        <v>1052</v>
      </c>
      <c r="R180" s="198">
        <v>45177</v>
      </c>
      <c r="S180" s="199">
        <v>5075</v>
      </c>
      <c r="T180" s="197" t="s">
        <v>833</v>
      </c>
    </row>
    <row r="181" ht="14.25">
      <c r="A181" s="201">
        <v>178</v>
      </c>
      <c r="B181" s="201"/>
      <c r="C181" s="193" t="s">
        <v>14</v>
      </c>
      <c r="D181" s="193" t="s">
        <v>1053</v>
      </c>
      <c r="E181" s="194">
        <v>8598205.9900000002</v>
      </c>
      <c r="F181" s="194">
        <v>41.469999999999999</v>
      </c>
      <c r="G181" s="195">
        <v>4546225.1399999997</v>
      </c>
      <c r="H181" s="195">
        <f t="shared" si="8"/>
        <v>4453987.0999999996</v>
      </c>
      <c r="I181" s="196">
        <f t="shared" si="9"/>
        <v>0.48198646262020994</v>
      </c>
      <c r="J181" s="194">
        <v>4144218.8900000001</v>
      </c>
      <c r="K181" s="194">
        <v>4945976.46</v>
      </c>
      <c r="L181" s="194">
        <v>0</v>
      </c>
      <c r="M181" s="194">
        <v>399751.32000000001</v>
      </c>
      <c r="N181" s="193" t="s">
        <v>621</v>
      </c>
      <c r="O181" s="201"/>
      <c r="P181" s="201"/>
      <c r="Q181" s="197" t="s">
        <v>1054</v>
      </c>
      <c r="R181" s="198">
        <v>45177</v>
      </c>
      <c r="S181" s="199">
        <v>5076</v>
      </c>
      <c r="T181" s="197" t="s">
        <v>833</v>
      </c>
    </row>
    <row r="182" ht="14.25">
      <c r="A182" s="201">
        <v>179</v>
      </c>
      <c r="B182" s="201"/>
      <c r="C182" s="193" t="s">
        <v>14</v>
      </c>
      <c r="D182" s="193" t="s">
        <v>1055</v>
      </c>
      <c r="E182" s="194">
        <v>4761082.0700000003</v>
      </c>
      <c r="F182" s="194">
        <v>46.210000000000001</v>
      </c>
      <c r="G182" s="195">
        <v>2691900.3999999999</v>
      </c>
      <c r="H182" s="195">
        <f t="shared" si="8"/>
        <v>2692000.9800000004</v>
      </c>
      <c r="I182" s="196">
        <f t="shared" si="9"/>
        <v>0.43458210960854116</v>
      </c>
      <c r="J182" s="194">
        <v>2069081.0900000001</v>
      </c>
      <c r="K182" s="194">
        <v>2891474.9199999999</v>
      </c>
      <c r="L182" s="194">
        <v>0</v>
      </c>
      <c r="M182" s="194">
        <v>199574.51999999999</v>
      </c>
      <c r="N182" s="193" t="s">
        <v>621</v>
      </c>
      <c r="O182" s="201"/>
      <c r="P182" s="201"/>
      <c r="Q182" s="197" t="s">
        <v>905</v>
      </c>
      <c r="R182" s="198">
        <v>45177</v>
      </c>
      <c r="S182" s="199">
        <v>5077</v>
      </c>
      <c r="T182" s="197" t="s">
        <v>833</v>
      </c>
    </row>
    <row r="183" ht="14.25">
      <c r="A183" s="201">
        <v>180</v>
      </c>
      <c r="B183" s="201"/>
      <c r="C183" s="193" t="s">
        <v>14</v>
      </c>
      <c r="D183" s="193" t="s">
        <v>1056</v>
      </c>
      <c r="E183" s="194">
        <v>7524610.0499999998</v>
      </c>
      <c r="F183" s="194">
        <v>26.350000000000001</v>
      </c>
      <c r="G183" s="195">
        <v>3009298.1400000001</v>
      </c>
      <c r="H183" s="195">
        <f t="shared" si="8"/>
        <v>1965559.8199999994</v>
      </c>
      <c r="I183" s="196">
        <f t="shared" si="9"/>
        <v>0.73878250076228213</v>
      </c>
      <c r="J183" s="194">
        <v>5559050.2300000004</v>
      </c>
      <c r="K183" s="194">
        <v>3545498.2999999998</v>
      </c>
      <c r="L183" s="194">
        <v>2205608.2000000002</v>
      </c>
      <c r="M183" s="194">
        <v>536200.16000000003</v>
      </c>
      <c r="N183" s="193" t="s">
        <v>621</v>
      </c>
      <c r="O183" s="201"/>
      <c r="P183" s="201"/>
      <c r="Q183" s="197" t="s">
        <v>1057</v>
      </c>
      <c r="R183" s="198">
        <v>45177</v>
      </c>
      <c r="S183" s="199">
        <v>5078</v>
      </c>
      <c r="T183" s="197" t="s">
        <v>833</v>
      </c>
    </row>
    <row r="184" ht="14.25">
      <c r="A184" s="201">
        <v>181</v>
      </c>
      <c r="B184" s="201"/>
      <c r="C184" s="193" t="s">
        <v>14</v>
      </c>
      <c r="D184" s="193" t="s">
        <v>1058</v>
      </c>
      <c r="E184" s="194">
        <v>24164825.27</v>
      </c>
      <c r="F184" s="194">
        <v>23.75</v>
      </c>
      <c r="G184" s="195">
        <v>3960044.6499999999</v>
      </c>
      <c r="H184" s="195">
        <f t="shared" si="8"/>
        <v>4510822.2599999979</v>
      </c>
      <c r="I184" s="196">
        <f t="shared" si="9"/>
        <v>0.81333106241823039</v>
      </c>
      <c r="J184" s="194">
        <v>19654003.010000002</v>
      </c>
      <c r="K184" s="194">
        <v>5855780.6799999997</v>
      </c>
      <c r="L184" s="194">
        <v>0</v>
      </c>
      <c r="M184" s="194">
        <v>1895736.03</v>
      </c>
      <c r="N184" s="193" t="s">
        <v>621</v>
      </c>
      <c r="O184" s="201"/>
      <c r="P184" s="201"/>
      <c r="Q184" s="197" t="s">
        <v>1059</v>
      </c>
      <c r="R184" s="198">
        <v>45177</v>
      </c>
      <c r="S184" s="199">
        <v>5079</v>
      </c>
      <c r="T184" s="197" t="s">
        <v>833</v>
      </c>
    </row>
    <row r="185" ht="14.25">
      <c r="A185" s="201">
        <v>182</v>
      </c>
      <c r="B185" s="201"/>
      <c r="C185" s="193" t="s">
        <v>14</v>
      </c>
      <c r="D185" s="193" t="s">
        <v>1060</v>
      </c>
      <c r="E185" s="194">
        <v>9256282</v>
      </c>
      <c r="F185" s="194">
        <v>27.059999999999999</v>
      </c>
      <c r="G185" s="195">
        <v>2904241.6299999999</v>
      </c>
      <c r="H185" s="195">
        <f t="shared" si="8"/>
        <v>2583822.3899999997</v>
      </c>
      <c r="I185" s="196">
        <f t="shared" si="9"/>
        <v>0.72085742525994778</v>
      </c>
      <c r="J185" s="194">
        <v>6672459.6100000003</v>
      </c>
      <c r="K185" s="194">
        <v>3547508.4700000002</v>
      </c>
      <c r="L185" s="194">
        <v>481280.28000000003</v>
      </c>
      <c r="M185" s="194">
        <v>643266.83999999997</v>
      </c>
      <c r="N185" s="193" t="s">
        <v>621</v>
      </c>
      <c r="O185" s="201"/>
      <c r="P185" s="201"/>
      <c r="Q185" s="197" t="s">
        <v>1061</v>
      </c>
      <c r="R185" s="198">
        <v>45177</v>
      </c>
      <c r="S185" s="199">
        <v>5080</v>
      </c>
      <c r="T185" s="197" t="s">
        <v>833</v>
      </c>
    </row>
    <row r="186" ht="14.25">
      <c r="A186" s="201">
        <v>183</v>
      </c>
      <c r="B186" s="201"/>
      <c r="C186" s="193" t="s">
        <v>14</v>
      </c>
      <c r="D186" s="193" t="s">
        <v>1062</v>
      </c>
      <c r="E186" s="194">
        <v>32803021.300000001</v>
      </c>
      <c r="F186" s="194">
        <v>50.68</v>
      </c>
      <c r="G186" s="195">
        <v>9894729.8300000001</v>
      </c>
      <c r="H186" s="195">
        <f t="shared" si="8"/>
        <v>19706102.73</v>
      </c>
      <c r="I186" s="196">
        <f t="shared" si="9"/>
        <v>0.39925952095150458</v>
      </c>
      <c r="J186" s="194">
        <v>13096918.57</v>
      </c>
      <c r="K186" s="194">
        <v>11235302.029999999</v>
      </c>
      <c r="L186" s="194">
        <v>13043025.310000001</v>
      </c>
      <c r="M186" s="194">
        <v>1340572.2</v>
      </c>
      <c r="N186" s="193" t="s">
        <v>621</v>
      </c>
      <c r="O186" s="201"/>
      <c r="P186" s="201"/>
      <c r="Q186" s="197" t="s">
        <v>1063</v>
      </c>
      <c r="R186" s="198">
        <v>45177</v>
      </c>
      <c r="S186" s="199">
        <v>5081</v>
      </c>
      <c r="T186" s="197" t="s">
        <v>833</v>
      </c>
    </row>
    <row r="187" ht="14.25">
      <c r="A187" s="201">
        <v>184</v>
      </c>
      <c r="B187" s="201"/>
      <c r="C187" s="193" t="s">
        <v>14</v>
      </c>
      <c r="D187" s="193" t="s">
        <v>1064</v>
      </c>
      <c r="E187" s="194">
        <v>9776942.8100000005</v>
      </c>
      <c r="F187" s="194">
        <v>47.369999999999997</v>
      </c>
      <c r="G187" s="195">
        <v>2648432.1400000001</v>
      </c>
      <c r="H187" s="195">
        <f t="shared" si="8"/>
        <v>5627389.290000001</v>
      </c>
      <c r="I187" s="196">
        <f t="shared" si="9"/>
        <v>0.42442239876413879</v>
      </c>
      <c r="J187" s="194">
        <v>4149553.52</v>
      </c>
      <c r="K187" s="194">
        <v>3048745.46</v>
      </c>
      <c r="L187" s="194">
        <v>2832576.5099999998</v>
      </c>
      <c r="M187" s="194">
        <v>400313.32000000001</v>
      </c>
      <c r="N187" s="193" t="s">
        <v>621</v>
      </c>
      <c r="O187" s="201"/>
      <c r="P187" s="201"/>
      <c r="Q187" s="197" t="s">
        <v>1065</v>
      </c>
      <c r="R187" s="198">
        <v>45177</v>
      </c>
      <c r="S187" s="199">
        <v>5082</v>
      </c>
      <c r="T187" s="197" t="s">
        <v>833</v>
      </c>
    </row>
    <row r="188" ht="14.25">
      <c r="A188" s="201">
        <v>185</v>
      </c>
      <c r="B188" s="201"/>
      <c r="C188" s="193" t="s">
        <v>14</v>
      </c>
      <c r="D188" s="193" t="s">
        <v>1066</v>
      </c>
      <c r="E188" s="194">
        <v>5270986.6699999999</v>
      </c>
      <c r="F188" s="194">
        <v>29.579999999999998</v>
      </c>
      <c r="G188" s="195">
        <v>4307736.2800000003</v>
      </c>
      <c r="H188" s="195">
        <f t="shared" si="8"/>
        <v>1774251.27</v>
      </c>
      <c r="I188" s="196">
        <f t="shared" si="9"/>
        <v>0.66339295067881476</v>
      </c>
      <c r="J188" s="194">
        <v>3496735.3999999999</v>
      </c>
      <c r="K188" s="194">
        <v>4645673.75</v>
      </c>
      <c r="L188" s="194">
        <v>0</v>
      </c>
      <c r="M188" s="194">
        <v>337937.46999999997</v>
      </c>
      <c r="N188" s="193" t="s">
        <v>621</v>
      </c>
      <c r="O188" s="201"/>
      <c r="P188" s="201"/>
      <c r="Q188" s="197" t="s">
        <v>1067</v>
      </c>
      <c r="R188" s="198">
        <v>45177</v>
      </c>
      <c r="S188" s="199">
        <v>5083</v>
      </c>
      <c r="T188" s="197" t="s">
        <v>833</v>
      </c>
    </row>
    <row r="189" ht="14.25">
      <c r="A189" s="201">
        <v>186</v>
      </c>
      <c r="B189" s="201"/>
      <c r="C189" s="193" t="s">
        <v>14</v>
      </c>
      <c r="D189" s="193" t="s">
        <v>1068</v>
      </c>
      <c r="E189" s="194">
        <v>7364554.4299999997</v>
      </c>
      <c r="F189" s="194">
        <v>42.020000000000003</v>
      </c>
      <c r="G189" s="195">
        <v>2187779.0800000001</v>
      </c>
      <c r="H189" s="195">
        <f t="shared" si="8"/>
        <v>3859492.2099999995</v>
      </c>
      <c r="I189" s="196">
        <f t="shared" si="9"/>
        <v>0.47593676621112302</v>
      </c>
      <c r="J189" s="194">
        <v>3505062.2200000002</v>
      </c>
      <c r="K189" s="194">
        <v>2525861.7200000002</v>
      </c>
      <c r="L189" s="194">
        <v>0</v>
      </c>
      <c r="M189" s="194">
        <v>338082.64000000001</v>
      </c>
      <c r="N189" s="193" t="s">
        <v>621</v>
      </c>
      <c r="O189" s="201"/>
      <c r="P189" s="201"/>
      <c r="Q189" s="197" t="s">
        <v>1069</v>
      </c>
      <c r="R189" s="198">
        <v>45177</v>
      </c>
      <c r="S189" s="199">
        <v>5084</v>
      </c>
      <c r="T189" s="197" t="s">
        <v>833</v>
      </c>
    </row>
    <row r="190" ht="14.25">
      <c r="A190" s="201">
        <v>187</v>
      </c>
      <c r="B190" s="201"/>
      <c r="C190" s="193" t="s">
        <v>14</v>
      </c>
      <c r="D190" s="193" t="s">
        <v>1070</v>
      </c>
      <c r="E190" s="194">
        <v>10809359.01</v>
      </c>
      <c r="F190" s="194">
        <v>38.409999999999997</v>
      </c>
      <c r="G190" s="195">
        <v>3924876.2999999998</v>
      </c>
      <c r="H190" s="195">
        <f t="shared" si="8"/>
        <v>5205020.9500000002</v>
      </c>
      <c r="I190" s="196">
        <f t="shared" si="9"/>
        <v>0.51847089682332603</v>
      </c>
      <c r="J190" s="194">
        <v>5604338.0599999996</v>
      </c>
      <c r="K190" s="194">
        <v>4465456.0499999998</v>
      </c>
      <c r="L190" s="194">
        <v>0</v>
      </c>
      <c r="M190" s="194">
        <v>540579.75</v>
      </c>
      <c r="N190" s="193" t="s">
        <v>621</v>
      </c>
      <c r="O190" s="201"/>
      <c r="P190" s="201"/>
      <c r="Q190" s="197" t="s">
        <v>1071</v>
      </c>
      <c r="R190" s="198">
        <v>45177</v>
      </c>
      <c r="S190" s="199">
        <v>5085</v>
      </c>
      <c r="T190" s="197" t="s">
        <v>833</v>
      </c>
    </row>
    <row r="191" ht="14.25">
      <c r="A191" s="201">
        <v>188</v>
      </c>
      <c r="B191" s="201"/>
      <c r="C191" s="193" t="s">
        <v>14</v>
      </c>
      <c r="D191" s="193" t="s">
        <v>1072</v>
      </c>
      <c r="E191" s="194">
        <v>6474315.7199999997</v>
      </c>
      <c r="F191" s="194">
        <v>27.949999999999999</v>
      </c>
      <c r="G191" s="195" t="s">
        <v>621</v>
      </c>
      <c r="H191" s="195">
        <f t="shared" si="8"/>
        <v>1946032.4299999997</v>
      </c>
      <c r="I191" s="196">
        <f t="shared" si="9"/>
        <v>0.69942268586185041</v>
      </c>
      <c r="J191" s="194">
        <v>4528283.29</v>
      </c>
      <c r="K191" s="194">
        <v>360841.33000000002</v>
      </c>
      <c r="L191" s="194">
        <v>1982506.1000000001</v>
      </c>
      <c r="M191" s="194">
        <v>436777.48999999999</v>
      </c>
      <c r="N191" s="193" t="s">
        <v>621</v>
      </c>
      <c r="O191" s="201"/>
      <c r="P191" s="201"/>
      <c r="Q191" s="197" t="s">
        <v>1073</v>
      </c>
      <c r="R191" s="198">
        <v>45177</v>
      </c>
      <c r="S191" s="199">
        <v>5086</v>
      </c>
      <c r="T191" s="197" t="s">
        <v>833</v>
      </c>
    </row>
    <row r="192" ht="14.25">
      <c r="A192" s="201">
        <v>189</v>
      </c>
      <c r="B192" s="201"/>
      <c r="C192" s="193" t="s">
        <v>30</v>
      </c>
      <c r="D192" s="193" t="s">
        <v>1074</v>
      </c>
      <c r="E192" s="194">
        <v>5195092.6699999999</v>
      </c>
      <c r="F192" s="194">
        <v>35.68</v>
      </c>
      <c r="G192" s="195">
        <v>1222449.8700000001</v>
      </c>
      <c r="H192" s="195">
        <f t="shared" si="8"/>
        <v>2305828.3999999999</v>
      </c>
      <c r="I192" s="196">
        <f t="shared" si="9"/>
        <v>0.55615259506044579</v>
      </c>
      <c r="J192" s="194">
        <v>2889264.27</v>
      </c>
      <c r="K192" s="194">
        <v>1502450.23</v>
      </c>
      <c r="L192" s="194">
        <v>0</v>
      </c>
      <c r="M192" s="194">
        <v>280000.35999999999</v>
      </c>
      <c r="N192" s="193" t="s">
        <v>621</v>
      </c>
      <c r="O192" s="201"/>
      <c r="P192" s="201"/>
      <c r="Q192" s="197" t="s">
        <v>1075</v>
      </c>
      <c r="R192" s="198">
        <v>45177</v>
      </c>
      <c r="S192" s="199">
        <v>5087</v>
      </c>
      <c r="T192" s="197" t="s">
        <v>833</v>
      </c>
    </row>
    <row r="193" ht="85.5">
      <c r="A193" s="201">
        <v>190</v>
      </c>
      <c r="B193" s="201"/>
      <c r="C193" s="193" t="s">
        <v>14</v>
      </c>
      <c r="D193" s="193" t="s">
        <v>1076</v>
      </c>
      <c r="E193" s="194">
        <v>9909646.5800000001</v>
      </c>
      <c r="F193" s="194">
        <v>35.75</v>
      </c>
      <c r="G193" s="195">
        <v>3655985.48</v>
      </c>
      <c r="H193" s="195">
        <f t="shared" si="8"/>
        <v>4410162.5499999998</v>
      </c>
      <c r="I193" s="196">
        <f t="shared" si="9"/>
        <v>0.55496268061660781</v>
      </c>
      <c r="J193" s="194">
        <v>5499484.0300000003</v>
      </c>
      <c r="K193" s="194">
        <v>4187163.7599999998</v>
      </c>
      <c r="L193" s="194">
        <v>0</v>
      </c>
      <c r="M193" s="194">
        <v>531178.28000000003</v>
      </c>
      <c r="N193" s="193" t="s">
        <v>621</v>
      </c>
      <c r="O193" s="201"/>
      <c r="P193" s="201"/>
      <c r="Q193" s="197" t="s">
        <v>1077</v>
      </c>
      <c r="R193" s="198">
        <v>45177</v>
      </c>
      <c r="S193" s="199">
        <v>5088</v>
      </c>
      <c r="T193" s="197" t="s">
        <v>833</v>
      </c>
    </row>
    <row r="194" ht="85.5">
      <c r="A194" s="201">
        <v>191</v>
      </c>
      <c r="B194" s="201"/>
      <c r="C194" s="193" t="s">
        <v>14</v>
      </c>
      <c r="D194" s="193" t="s">
        <v>1078</v>
      </c>
      <c r="E194" s="194">
        <v>19129849.059999999</v>
      </c>
      <c r="F194" s="194">
        <v>47.5</v>
      </c>
      <c r="G194" s="195">
        <v>7786353.5599999996</v>
      </c>
      <c r="H194" s="195">
        <f t="shared" si="8"/>
        <v>11032363.579999998</v>
      </c>
      <c r="I194" s="196">
        <f t="shared" si="9"/>
        <v>0.42329061011420238</v>
      </c>
      <c r="J194" s="194">
        <v>8097485.4800000004</v>
      </c>
      <c r="K194" s="194">
        <v>8567400.3200000003</v>
      </c>
      <c r="L194" s="194">
        <v>5566360.25</v>
      </c>
      <c r="M194" s="194">
        <v>781046.76000000001</v>
      </c>
      <c r="N194" s="193" t="s">
        <v>621</v>
      </c>
      <c r="O194" s="201"/>
      <c r="P194" s="201"/>
      <c r="Q194" s="197" t="s">
        <v>1079</v>
      </c>
      <c r="R194" s="198">
        <v>45177</v>
      </c>
      <c r="S194" s="199">
        <v>5089</v>
      </c>
      <c r="T194" s="197" t="s">
        <v>833</v>
      </c>
    </row>
    <row r="195" ht="85.5">
      <c r="A195" s="201">
        <v>192</v>
      </c>
      <c r="B195" s="201"/>
      <c r="C195" s="193" t="s">
        <v>14</v>
      </c>
      <c r="D195" s="193" t="s">
        <v>1080</v>
      </c>
      <c r="E195" s="194">
        <v>17918235.809999999</v>
      </c>
      <c r="F195" s="194">
        <v>35.359999999999999</v>
      </c>
      <c r="G195" s="195">
        <v>1826106.9199999999</v>
      </c>
      <c r="H195" s="195">
        <f t="shared" si="8"/>
        <v>7872404.0499999989</v>
      </c>
      <c r="I195" s="196">
        <f t="shared" si="9"/>
        <v>0.5606484849581852</v>
      </c>
      <c r="J195" s="194">
        <v>10045831.76</v>
      </c>
      <c r="K195" s="194">
        <v>2795082.0299999998</v>
      </c>
      <c r="L195" s="194">
        <v>3626654.6600000001</v>
      </c>
      <c r="M195" s="194">
        <v>968975.10999999999</v>
      </c>
      <c r="N195" s="193" t="s">
        <v>621</v>
      </c>
      <c r="O195" s="201"/>
      <c r="P195" s="201"/>
      <c r="Q195" s="197" t="s">
        <v>1081</v>
      </c>
      <c r="R195" s="198">
        <v>45177</v>
      </c>
      <c r="S195" s="199">
        <v>5090</v>
      </c>
      <c r="T195" s="197" t="s">
        <v>833</v>
      </c>
    </row>
    <row r="196" ht="85.5">
      <c r="A196" s="201">
        <v>193</v>
      </c>
      <c r="B196" s="201"/>
      <c r="C196" s="193" t="s">
        <v>14</v>
      </c>
      <c r="D196" s="193" t="s">
        <v>1082</v>
      </c>
      <c r="E196" s="194">
        <v>10914001.189999999</v>
      </c>
      <c r="F196" s="194">
        <v>58.149999999999999</v>
      </c>
      <c r="G196" s="195">
        <v>4184551.96</v>
      </c>
      <c r="H196" s="195">
        <f t="shared" si="8"/>
        <v>7112392.5699999994</v>
      </c>
      <c r="I196" s="196">
        <f t="shared" si="9"/>
        <v>0.34832400636745764</v>
      </c>
      <c r="J196" s="194">
        <v>3801608.6200000001</v>
      </c>
      <c r="K196" s="194">
        <v>4551232.0300000003</v>
      </c>
      <c r="L196" s="194">
        <v>0</v>
      </c>
      <c r="M196" s="194">
        <v>366680.07000000001</v>
      </c>
      <c r="N196" s="193" t="s">
        <v>621</v>
      </c>
      <c r="O196" s="201"/>
      <c r="P196" s="201"/>
      <c r="Q196" s="197" t="s">
        <v>1083</v>
      </c>
      <c r="R196" s="198">
        <v>45177</v>
      </c>
      <c r="S196" s="199">
        <v>5091</v>
      </c>
      <c r="T196" s="197" t="s">
        <v>833</v>
      </c>
    </row>
    <row r="197" ht="85.5">
      <c r="A197" s="201">
        <v>194</v>
      </c>
      <c r="B197" s="201"/>
      <c r="C197" s="193" t="s">
        <v>14</v>
      </c>
      <c r="D197" s="193" t="s">
        <v>1084</v>
      </c>
      <c r="E197" s="194">
        <v>64257843.170000002</v>
      </c>
      <c r="F197" s="194">
        <v>36.189999999999998</v>
      </c>
      <c r="G197" s="195">
        <v>153055.44</v>
      </c>
      <c r="H197" s="195">
        <f t="shared" si="8"/>
        <v>29007486.940000005</v>
      </c>
      <c r="I197" s="196">
        <f t="shared" si="9"/>
        <v>0.5485767104996343</v>
      </c>
      <c r="J197" s="194">
        <v>35250356.229999997</v>
      </c>
      <c r="K197" s="194">
        <v>3553142.3500000001</v>
      </c>
      <c r="L197" s="194">
        <v>24430553.359999999</v>
      </c>
      <c r="M197" s="194">
        <v>3400086.9100000001</v>
      </c>
      <c r="N197" s="193" t="s">
        <v>621</v>
      </c>
      <c r="O197" s="201"/>
      <c r="P197" s="201"/>
      <c r="Q197" s="197" t="s">
        <v>1085</v>
      </c>
      <c r="R197" s="198">
        <v>45177</v>
      </c>
      <c r="S197" s="199">
        <v>5092</v>
      </c>
      <c r="T197" s="197" t="s">
        <v>833</v>
      </c>
    </row>
    <row r="198" ht="85.5">
      <c r="A198" s="201">
        <v>195</v>
      </c>
      <c r="B198" s="201"/>
      <c r="C198" s="193" t="s">
        <v>14</v>
      </c>
      <c r="D198" s="193" t="s">
        <v>1086</v>
      </c>
      <c r="E198" s="194">
        <v>5514008.2199999997</v>
      </c>
      <c r="F198" s="194">
        <v>54.710000000000001</v>
      </c>
      <c r="G198" s="195">
        <v>2000655.4399999999</v>
      </c>
      <c r="H198" s="195">
        <f t="shared" si="8"/>
        <v>3476620.1399999997</v>
      </c>
      <c r="I198" s="196">
        <f t="shared" si="9"/>
        <v>0.36949311620721526</v>
      </c>
      <c r="J198" s="194">
        <v>2037388.0800000001</v>
      </c>
      <c r="K198" s="194">
        <v>2197172.7200000002</v>
      </c>
      <c r="L198" s="194">
        <v>1821375.52</v>
      </c>
      <c r="M198" s="194">
        <v>196517.28</v>
      </c>
      <c r="N198" s="193" t="s">
        <v>621</v>
      </c>
      <c r="O198" s="201"/>
      <c r="P198" s="201"/>
      <c r="Q198" s="197" t="s">
        <v>1087</v>
      </c>
      <c r="R198" s="198">
        <v>45177</v>
      </c>
      <c r="S198" s="199">
        <v>5093</v>
      </c>
      <c r="T198" s="197" t="s">
        <v>833</v>
      </c>
    </row>
    <row r="199" ht="85.5">
      <c r="A199" s="201">
        <v>196</v>
      </c>
      <c r="B199" s="201"/>
      <c r="C199" s="193" t="s">
        <v>14</v>
      </c>
      <c r="D199" s="193" t="s">
        <v>1088</v>
      </c>
      <c r="E199" s="194">
        <v>35253842.630000003</v>
      </c>
      <c r="F199" s="194">
        <v>27.640000000000001</v>
      </c>
      <c r="G199" s="195" t="s">
        <v>621</v>
      </c>
      <c r="H199" s="195">
        <f t="shared" si="8"/>
        <v>10344138.070000004</v>
      </c>
      <c r="I199" s="196">
        <f t="shared" si="9"/>
        <v>0.70658126041563929</v>
      </c>
      <c r="J199" s="194">
        <v>24909704.559999999</v>
      </c>
      <c r="K199" s="194">
        <v>0</v>
      </c>
      <c r="L199" s="194">
        <v>0</v>
      </c>
      <c r="M199" s="194">
        <v>2402672.7200000002</v>
      </c>
      <c r="N199" s="193" t="s">
        <v>621</v>
      </c>
      <c r="O199" s="201"/>
      <c r="P199" s="201"/>
      <c r="Q199" s="197" t="s">
        <v>1089</v>
      </c>
      <c r="R199" s="198">
        <v>45177</v>
      </c>
      <c r="S199" s="199">
        <v>5094</v>
      </c>
      <c r="T199" s="197" t="s">
        <v>833</v>
      </c>
    </row>
    <row r="200" ht="85.5">
      <c r="A200" s="201">
        <v>197</v>
      </c>
      <c r="B200" s="201"/>
      <c r="C200" s="193" t="s">
        <v>1090</v>
      </c>
      <c r="D200" s="197" t="s">
        <v>1091</v>
      </c>
      <c r="E200" s="194">
        <v>9641096.2200000007</v>
      </c>
      <c r="F200" s="194">
        <v>41.18</v>
      </c>
      <c r="G200" s="195" t="s">
        <v>621</v>
      </c>
      <c r="H200" s="195">
        <f t="shared" si="8"/>
        <v>4962048.5500000007</v>
      </c>
      <c r="I200" s="196">
        <f t="shared" si="9"/>
        <v>0.48532320010389851</v>
      </c>
      <c r="J200" s="194">
        <v>4679047.6699999999</v>
      </c>
      <c r="K200" s="194">
        <v>101435.23</v>
      </c>
      <c r="L200" s="194">
        <v>4268204.1900000004</v>
      </c>
      <c r="M200" s="194">
        <v>453226.47999999998</v>
      </c>
      <c r="N200" s="193" t="s">
        <v>621</v>
      </c>
      <c r="O200" s="201"/>
      <c r="P200" s="201"/>
      <c r="Q200" s="197" t="s">
        <v>1092</v>
      </c>
      <c r="R200" s="198">
        <v>45177</v>
      </c>
      <c r="S200" s="199">
        <v>5095</v>
      </c>
      <c r="T200" s="197" t="s">
        <v>833</v>
      </c>
    </row>
    <row r="201" ht="85.5">
      <c r="A201" s="201">
        <v>198</v>
      </c>
      <c r="B201" s="201"/>
      <c r="C201" s="193" t="s">
        <v>1090</v>
      </c>
      <c r="D201" s="193" t="s">
        <v>1093</v>
      </c>
      <c r="E201" s="194">
        <v>9702025.4700000007</v>
      </c>
      <c r="F201" s="194">
        <v>40.079999999999998</v>
      </c>
      <c r="G201" s="195" t="s">
        <v>621</v>
      </c>
      <c r="H201" s="195">
        <f t="shared" si="8"/>
        <v>4872333.7700000005</v>
      </c>
      <c r="I201" s="196">
        <f t="shared" si="9"/>
        <v>0.49780241403550962</v>
      </c>
      <c r="J201" s="194">
        <v>4829691.7000000002</v>
      </c>
      <c r="K201" s="194">
        <v>99044.199999999997</v>
      </c>
      <c r="L201" s="194">
        <v>0</v>
      </c>
      <c r="M201" s="194">
        <v>465464.29999999999</v>
      </c>
      <c r="N201" s="193" t="s">
        <v>621</v>
      </c>
      <c r="O201" s="201"/>
      <c r="P201" s="201"/>
      <c r="Q201" s="197" t="s">
        <v>1094</v>
      </c>
      <c r="R201" s="198">
        <v>45177</v>
      </c>
      <c r="S201" s="199">
        <v>5096</v>
      </c>
      <c r="T201" s="197" t="s">
        <v>833</v>
      </c>
    </row>
    <row r="202" ht="85.5">
      <c r="A202" s="201">
        <v>199</v>
      </c>
      <c r="B202" s="201"/>
      <c r="C202" s="193" t="s">
        <v>14</v>
      </c>
      <c r="D202" s="193" t="s">
        <v>1095</v>
      </c>
      <c r="E202" s="194">
        <v>15719502.779999999</v>
      </c>
      <c r="F202" s="194">
        <v>64.909999999999997</v>
      </c>
      <c r="G202" s="195">
        <v>16701.099999999999</v>
      </c>
      <c r="H202" s="195">
        <f t="shared" si="8"/>
        <v>10799744.640000001</v>
      </c>
      <c r="I202" s="196">
        <f t="shared" si="9"/>
        <v>0.31297161296090309</v>
      </c>
      <c r="J202" s="194">
        <v>4919758.1399999997</v>
      </c>
      <c r="K202" s="194">
        <v>487688.14000000001</v>
      </c>
      <c r="L202" s="194">
        <v>2842981.6499999999</v>
      </c>
      <c r="M202" s="194">
        <v>470987.03999999998</v>
      </c>
      <c r="N202" s="193" t="s">
        <v>621</v>
      </c>
      <c r="O202" s="201"/>
      <c r="P202" s="201"/>
      <c r="Q202" s="197" t="s">
        <v>1096</v>
      </c>
      <c r="R202" s="198">
        <v>45177</v>
      </c>
      <c r="S202" s="199">
        <v>5097</v>
      </c>
      <c r="T202" s="197" t="s">
        <v>833</v>
      </c>
    </row>
    <row r="203" ht="85.5">
      <c r="A203" s="201">
        <v>200</v>
      </c>
      <c r="B203" s="201"/>
      <c r="C203" s="193" t="s">
        <v>14</v>
      </c>
      <c r="D203" s="193" t="s">
        <v>1097</v>
      </c>
      <c r="E203" s="194">
        <v>6036894.0499999998</v>
      </c>
      <c r="F203" s="194">
        <v>45.460000000000001</v>
      </c>
      <c r="G203" s="195">
        <v>1553685.25</v>
      </c>
      <c r="H203" s="195">
        <f t="shared" si="8"/>
        <v>3371688.9199999999</v>
      </c>
      <c r="I203" s="196">
        <f t="shared" si="9"/>
        <v>0.44148615296635857</v>
      </c>
      <c r="J203" s="194">
        <v>2665205.1299999999</v>
      </c>
      <c r="K203" s="194">
        <v>1810758.6499999999</v>
      </c>
      <c r="L203" s="194">
        <v>1696521.3500000001</v>
      </c>
      <c r="M203" s="194">
        <v>257073.39999999999</v>
      </c>
      <c r="N203" s="193" t="s">
        <v>621</v>
      </c>
      <c r="O203" s="201"/>
      <c r="P203" s="201"/>
      <c r="Q203" s="197" t="s">
        <v>1098</v>
      </c>
      <c r="R203" s="198">
        <v>45177</v>
      </c>
      <c r="S203" s="199">
        <v>5098</v>
      </c>
      <c r="T203" s="197" t="s">
        <v>833</v>
      </c>
    </row>
    <row r="204" ht="85.5">
      <c r="A204" s="201">
        <v>201</v>
      </c>
      <c r="B204" s="201"/>
      <c r="C204" s="193" t="s">
        <v>14</v>
      </c>
      <c r="D204" s="193" t="s">
        <v>1099</v>
      </c>
      <c r="E204" s="194">
        <v>9478523.7200000007</v>
      </c>
      <c r="F204" s="194">
        <v>39.170000000000002</v>
      </c>
      <c r="G204" s="195">
        <v>4229114.2400000002</v>
      </c>
      <c r="H204" s="195">
        <f t="shared" si="8"/>
        <v>4655195.9500000011</v>
      </c>
      <c r="I204" s="196">
        <f t="shared" si="9"/>
        <v>0.50886909317139939</v>
      </c>
      <c r="J204" s="194">
        <v>4823327.7699999996</v>
      </c>
      <c r="K204" s="194">
        <v>4694350.8399999999</v>
      </c>
      <c r="L204" s="194">
        <v>4105345.6400000001</v>
      </c>
      <c r="M204" s="194">
        <v>465236.59999999998</v>
      </c>
      <c r="N204" s="193" t="s">
        <v>621</v>
      </c>
      <c r="O204" s="201"/>
      <c r="P204" s="201"/>
      <c r="Q204" s="197" t="s">
        <v>1100</v>
      </c>
      <c r="R204" s="198">
        <v>45177</v>
      </c>
      <c r="S204" s="199">
        <v>5099</v>
      </c>
      <c r="T204" s="197" t="s">
        <v>833</v>
      </c>
    </row>
    <row r="205" ht="85.5">
      <c r="A205" s="201">
        <v>202</v>
      </c>
      <c r="B205" s="201"/>
      <c r="C205" s="193" t="s">
        <v>14</v>
      </c>
      <c r="D205" s="193" t="s">
        <v>1101</v>
      </c>
      <c r="E205" s="194">
        <v>12058401.59</v>
      </c>
      <c r="F205" s="194">
        <v>43.990000000000002</v>
      </c>
      <c r="G205" s="195">
        <v>2654882.3599999999</v>
      </c>
      <c r="H205" s="195">
        <f t="shared" si="8"/>
        <v>6565755.5599999996</v>
      </c>
      <c r="I205" s="196">
        <f t="shared" si="9"/>
        <v>0.45550365767839718</v>
      </c>
      <c r="J205" s="194">
        <v>5492646.0300000003</v>
      </c>
      <c r="K205" s="194">
        <v>3184677.0699999998</v>
      </c>
      <c r="L205" s="194">
        <v>0</v>
      </c>
      <c r="M205" s="194">
        <v>529794.70999999996</v>
      </c>
      <c r="N205" s="193" t="s">
        <v>621</v>
      </c>
      <c r="O205" s="201"/>
      <c r="P205" s="201"/>
      <c r="Q205" s="197" t="s">
        <v>1102</v>
      </c>
      <c r="R205" s="198">
        <v>45177</v>
      </c>
      <c r="S205" s="199">
        <v>5100</v>
      </c>
      <c r="T205" s="197" t="s">
        <v>833</v>
      </c>
    </row>
    <row r="206" ht="85.5">
      <c r="A206" s="201">
        <v>203</v>
      </c>
      <c r="B206" s="201"/>
      <c r="C206" s="193" t="s">
        <v>14</v>
      </c>
      <c r="D206" s="193" t="s">
        <v>1103</v>
      </c>
      <c r="E206" s="194">
        <v>38056898.079999998</v>
      </c>
      <c r="F206" s="194">
        <v>31.98</v>
      </c>
      <c r="G206" s="195">
        <v>11672174.93</v>
      </c>
      <c r="H206" s="195">
        <f t="shared" si="8"/>
        <v>14595172.359999999</v>
      </c>
      <c r="I206" s="196">
        <f t="shared" si="9"/>
        <v>0.61649075210178028</v>
      </c>
      <c r="J206" s="194">
        <v>23461725.719999999</v>
      </c>
      <c r="K206" s="194">
        <v>13935182.5</v>
      </c>
      <c r="L206" s="194">
        <v>5247232.7199999997</v>
      </c>
      <c r="M206" s="194">
        <v>2263007.5699999998</v>
      </c>
      <c r="N206" s="193" t="s">
        <v>621</v>
      </c>
      <c r="O206" s="201"/>
      <c r="P206" s="201"/>
      <c r="Q206" s="197" t="s">
        <v>1104</v>
      </c>
      <c r="R206" s="198">
        <v>45177</v>
      </c>
      <c r="S206" s="199">
        <v>5101</v>
      </c>
      <c r="T206" s="197" t="s">
        <v>833</v>
      </c>
    </row>
    <row r="207" ht="85.5">
      <c r="A207" s="201">
        <v>204</v>
      </c>
      <c r="B207" s="201"/>
      <c r="C207" s="193" t="s">
        <v>1105</v>
      </c>
      <c r="D207" s="193" t="s">
        <v>1106</v>
      </c>
      <c r="E207" s="194">
        <v>6154704.7000000002</v>
      </c>
      <c r="F207" s="194">
        <v>88.659999999999997</v>
      </c>
      <c r="G207" s="195" t="s">
        <v>621</v>
      </c>
      <c r="H207" s="195">
        <f t="shared" si="8"/>
        <v>4738783.4700000007</v>
      </c>
      <c r="I207" s="196">
        <f t="shared" si="9"/>
        <v>0.23005510402473087</v>
      </c>
      <c r="J207" s="194">
        <v>1415921.23</v>
      </c>
      <c r="K207" s="194">
        <v>0</v>
      </c>
      <c r="L207" s="194">
        <v>1091180.9099999999</v>
      </c>
      <c r="M207" s="194">
        <v>128675.28</v>
      </c>
      <c r="N207" s="193" t="s">
        <v>621</v>
      </c>
      <c r="O207" s="201"/>
      <c r="P207" s="201"/>
      <c r="Q207" s="197" t="s">
        <v>1107</v>
      </c>
      <c r="R207" s="198">
        <v>45177</v>
      </c>
      <c r="S207" s="199">
        <v>5102</v>
      </c>
      <c r="T207" s="197" t="s">
        <v>833</v>
      </c>
    </row>
    <row r="208" ht="85.5">
      <c r="A208" s="201">
        <v>205</v>
      </c>
      <c r="B208" s="201"/>
      <c r="C208" s="193" t="s">
        <v>14</v>
      </c>
      <c r="D208" s="193" t="s">
        <v>1108</v>
      </c>
      <c r="E208" s="194">
        <v>7390256.8700000001</v>
      </c>
      <c r="F208" s="194">
        <v>76.180000000000007</v>
      </c>
      <c r="G208" s="195">
        <v>1297852.28</v>
      </c>
      <c r="H208" s="195">
        <f t="shared" si="8"/>
        <v>5409462.6500000004</v>
      </c>
      <c r="I208" s="196">
        <f t="shared" si="9"/>
        <v>0.26802779048734199</v>
      </c>
      <c r="J208" s="194">
        <v>1980794.22</v>
      </c>
      <c r="K208" s="194">
        <v>1488911</v>
      </c>
      <c r="L208" s="194">
        <v>2604089.8100000001</v>
      </c>
      <c r="M208" s="194">
        <v>191058.72</v>
      </c>
      <c r="N208" s="193" t="s">
        <v>621</v>
      </c>
      <c r="O208" s="201"/>
      <c r="P208" s="201"/>
      <c r="Q208" s="197" t="s">
        <v>1109</v>
      </c>
      <c r="R208" s="198">
        <v>45177</v>
      </c>
      <c r="S208" s="199">
        <v>5103</v>
      </c>
      <c r="T208" s="197" t="s">
        <v>833</v>
      </c>
    </row>
    <row r="209" ht="85.5">
      <c r="A209" s="201">
        <v>206</v>
      </c>
      <c r="B209" s="201"/>
      <c r="C209" s="193" t="s">
        <v>14</v>
      </c>
      <c r="D209" s="193" t="s">
        <v>1110</v>
      </c>
      <c r="E209" s="194">
        <v>18705667.190000001</v>
      </c>
      <c r="F209" s="194">
        <v>53.590000000000003</v>
      </c>
      <c r="G209" s="195" t="s">
        <v>621</v>
      </c>
      <c r="H209" s="195">
        <f t="shared" si="8"/>
        <v>11655549.300000001</v>
      </c>
      <c r="I209" s="196">
        <f t="shared" si="9"/>
        <v>0.37689742998148568</v>
      </c>
      <c r="J209" s="194">
        <v>7050117.8899999997</v>
      </c>
      <c r="K209" s="194">
        <v>0</v>
      </c>
      <c r="L209" s="194">
        <v>9934018.7599999998</v>
      </c>
      <c r="M209" s="194">
        <v>680023.12</v>
      </c>
      <c r="N209" s="193" t="s">
        <v>621</v>
      </c>
      <c r="O209" s="201"/>
      <c r="P209" s="201"/>
      <c r="Q209" s="197" t="s">
        <v>1111</v>
      </c>
      <c r="R209" s="198">
        <v>45177</v>
      </c>
      <c r="S209" s="199">
        <v>5104</v>
      </c>
      <c r="T209" s="197" t="s">
        <v>833</v>
      </c>
    </row>
    <row r="210" ht="85.5">
      <c r="A210" s="201">
        <v>207</v>
      </c>
      <c r="B210" s="201"/>
      <c r="C210" s="193" t="s">
        <v>14</v>
      </c>
      <c r="D210" s="193" t="s">
        <v>1112</v>
      </c>
      <c r="E210" s="194">
        <v>26893003.890000001</v>
      </c>
      <c r="F210" s="194">
        <v>26.260000000000002</v>
      </c>
      <c r="G210" s="195" t="s">
        <v>621</v>
      </c>
      <c r="H210" s="195">
        <f t="shared" si="8"/>
        <v>6964114.7300000004</v>
      </c>
      <c r="I210" s="196">
        <f t="shared" si="9"/>
        <v>0.74104362761091314</v>
      </c>
      <c r="J210" s="194">
        <v>19928889.16</v>
      </c>
      <c r="K210" s="194">
        <v>0</v>
      </c>
      <c r="L210" s="194">
        <v>0</v>
      </c>
      <c r="M210" s="194">
        <v>1922445.52</v>
      </c>
      <c r="N210" s="193" t="s">
        <v>621</v>
      </c>
      <c r="O210" s="201"/>
      <c r="P210" s="201"/>
      <c r="Q210" s="197" t="s">
        <v>1113</v>
      </c>
      <c r="R210" s="198">
        <v>45177</v>
      </c>
      <c r="S210" s="199">
        <v>5105</v>
      </c>
      <c r="T210" s="197" t="s">
        <v>833</v>
      </c>
    </row>
    <row r="211" ht="85.5">
      <c r="A211" s="201">
        <v>208</v>
      </c>
      <c r="B211" s="201"/>
      <c r="C211" s="193" t="s">
        <v>14</v>
      </c>
      <c r="D211" s="193" t="s">
        <v>1114</v>
      </c>
      <c r="E211" s="194">
        <v>22392161.949999999</v>
      </c>
      <c r="F211" s="194">
        <v>23.48</v>
      </c>
      <c r="G211" s="195">
        <v>3164097.98</v>
      </c>
      <c r="H211" s="195">
        <f t="shared" si="8"/>
        <v>3994406.1799999997</v>
      </c>
      <c r="I211" s="196">
        <f t="shared" si="9"/>
        <v>0.82161587662150681</v>
      </c>
      <c r="J211" s="194">
        <v>18397755.77</v>
      </c>
      <c r="K211" s="194">
        <v>4918472.6699999999</v>
      </c>
      <c r="L211" s="194">
        <v>0</v>
      </c>
      <c r="M211" s="194">
        <v>1754374.6899999999</v>
      </c>
      <c r="N211" s="193" t="s">
        <v>621</v>
      </c>
      <c r="O211" s="201"/>
      <c r="P211" s="201"/>
      <c r="Q211" s="197" t="s">
        <v>1115</v>
      </c>
      <c r="R211" s="198">
        <v>45177</v>
      </c>
      <c r="S211" s="199">
        <v>5106</v>
      </c>
      <c r="T211" s="197" t="s">
        <v>833</v>
      </c>
    </row>
    <row r="212" ht="85.5">
      <c r="A212" s="201">
        <v>209</v>
      </c>
      <c r="B212" s="201"/>
      <c r="C212" s="193" t="s">
        <v>14</v>
      </c>
      <c r="D212" s="193" t="s">
        <v>1116</v>
      </c>
      <c r="E212" s="194">
        <v>15799001.619999999</v>
      </c>
      <c r="F212" s="194">
        <v>31.27</v>
      </c>
      <c r="G212" s="195">
        <v>656961.38</v>
      </c>
      <c r="H212" s="195">
        <f t="shared" si="8"/>
        <v>5851046.9299999997</v>
      </c>
      <c r="I212" s="196">
        <f t="shared" si="9"/>
        <v>0.62965717260303689</v>
      </c>
      <c r="J212" s="194">
        <v>9947954.6899999995</v>
      </c>
      <c r="K212" s="194">
        <v>1616693.9399999999</v>
      </c>
      <c r="L212" s="194">
        <v>0</v>
      </c>
      <c r="M212" s="194">
        <v>959732.56000000006</v>
      </c>
      <c r="N212" s="193" t="s">
        <v>621</v>
      </c>
      <c r="O212" s="201"/>
      <c r="P212" s="201"/>
      <c r="Q212" s="197" t="s">
        <v>1117</v>
      </c>
      <c r="R212" s="198">
        <v>45177</v>
      </c>
      <c r="S212" s="199">
        <v>5107</v>
      </c>
      <c r="T212" s="197" t="s">
        <v>833</v>
      </c>
    </row>
    <row r="213" ht="85.5">
      <c r="A213" s="201">
        <v>210</v>
      </c>
      <c r="B213" s="201"/>
      <c r="C213" s="193" t="s">
        <v>14</v>
      </c>
      <c r="D213" s="193" t="s">
        <v>1118</v>
      </c>
      <c r="E213" s="194">
        <v>31111222.289999999</v>
      </c>
      <c r="F213" s="194">
        <v>31.199999999999999</v>
      </c>
      <c r="G213" s="195">
        <v>1113119.26</v>
      </c>
      <c r="H213" s="195">
        <f t="shared" si="8"/>
        <v>11480594.119999997</v>
      </c>
      <c r="I213" s="196">
        <f t="shared" si="9"/>
        <v>0.63098222201028165</v>
      </c>
      <c r="J213" s="194">
        <v>19630628.170000002</v>
      </c>
      <c r="K213" s="194">
        <v>3007979.98</v>
      </c>
      <c r="L213" s="194">
        <v>9771457.3800000008</v>
      </c>
      <c r="M213" s="194">
        <v>1894860.72</v>
      </c>
      <c r="N213" s="193" t="s">
        <v>621</v>
      </c>
      <c r="O213" s="201"/>
      <c r="P213" s="201"/>
      <c r="Q213" s="197" t="s">
        <v>1119</v>
      </c>
      <c r="R213" s="198">
        <v>45177</v>
      </c>
      <c r="S213" s="199">
        <v>5108</v>
      </c>
      <c r="T213" s="197" t="s">
        <v>833</v>
      </c>
    </row>
    <row r="214" ht="85.5">
      <c r="A214" s="201">
        <v>211</v>
      </c>
      <c r="B214" s="201"/>
      <c r="C214" s="193" t="s">
        <v>14</v>
      </c>
      <c r="D214" s="193" t="s">
        <v>1120</v>
      </c>
      <c r="E214" s="194">
        <v>23788695.289999999</v>
      </c>
      <c r="F214" s="194">
        <v>25.84</v>
      </c>
      <c r="G214" s="195">
        <v>2870427.7799999998</v>
      </c>
      <c r="H214" s="195">
        <f t="shared" si="8"/>
        <v>5890855.0899999999</v>
      </c>
      <c r="I214" s="196">
        <f t="shared" si="9"/>
        <v>0.75236745781193282</v>
      </c>
      <c r="J214" s="194">
        <v>17897840.199999999</v>
      </c>
      <c r="K214" s="194">
        <v>4597240.71</v>
      </c>
      <c r="L214" s="194">
        <v>0</v>
      </c>
      <c r="M214" s="194">
        <v>1726812.9299999999</v>
      </c>
      <c r="N214" s="193" t="s">
        <v>621</v>
      </c>
      <c r="O214" s="201"/>
      <c r="P214" s="201"/>
      <c r="Q214" s="197" t="s">
        <v>1121</v>
      </c>
      <c r="R214" s="198">
        <v>45177</v>
      </c>
      <c r="S214" s="199">
        <v>5109</v>
      </c>
      <c r="T214" s="197" t="s">
        <v>833</v>
      </c>
    </row>
    <row r="215" ht="85.5">
      <c r="A215" s="201">
        <v>212</v>
      </c>
      <c r="B215" s="201"/>
      <c r="C215" s="193" t="s">
        <v>991</v>
      </c>
      <c r="D215" s="193" t="s">
        <v>1122</v>
      </c>
      <c r="E215" s="194">
        <v>11750443.67</v>
      </c>
      <c r="F215" s="194">
        <v>42.740000000000002</v>
      </c>
      <c r="G215" s="195">
        <v>3492727.9100000001</v>
      </c>
      <c r="H215" s="195">
        <f t="shared" si="8"/>
        <v>6247986.4500000002</v>
      </c>
      <c r="I215" s="196">
        <f t="shared" si="9"/>
        <v>0.46827654976537575</v>
      </c>
      <c r="J215" s="194">
        <v>5502457.2199999997</v>
      </c>
      <c r="K215" s="194">
        <v>4023470.3599999999</v>
      </c>
      <c r="L215" s="194">
        <v>0</v>
      </c>
      <c r="M215" s="194">
        <v>530742.44999999995</v>
      </c>
      <c r="N215" s="193" t="s">
        <v>621</v>
      </c>
      <c r="O215" s="201"/>
      <c r="P215" s="201"/>
      <c r="Q215" s="197" t="s">
        <v>1123</v>
      </c>
      <c r="R215" s="198">
        <v>45177</v>
      </c>
      <c r="S215" s="199">
        <v>5110</v>
      </c>
      <c r="T215" s="197" t="s">
        <v>833</v>
      </c>
    </row>
    <row r="216" ht="85.5">
      <c r="A216" s="201">
        <v>213</v>
      </c>
      <c r="B216" s="201"/>
      <c r="C216" s="193" t="s">
        <v>14</v>
      </c>
      <c r="D216" s="193" t="s">
        <v>1124</v>
      </c>
      <c r="E216" s="194">
        <v>80144490.099999994</v>
      </c>
      <c r="F216" s="194">
        <v>25.210000000000001</v>
      </c>
      <c r="G216" s="195">
        <v>57260245.240000002</v>
      </c>
      <c r="H216" s="195">
        <f t="shared" si="8"/>
        <v>18446931.789999992</v>
      </c>
      <c r="I216" s="196">
        <f t="shared" si="9"/>
        <v>0.76982907038296833</v>
      </c>
      <c r="J216" s="194">
        <v>61697558.310000002</v>
      </c>
      <c r="K216" s="194">
        <v>63209485.869999997</v>
      </c>
      <c r="L216" s="194">
        <v>4430358.2800000003</v>
      </c>
      <c r="M216" s="194">
        <v>5949240.6299999999</v>
      </c>
      <c r="N216" s="193" t="s">
        <v>621</v>
      </c>
      <c r="O216" s="201"/>
      <c r="P216" s="201"/>
      <c r="Q216" s="197" t="s">
        <v>1125</v>
      </c>
      <c r="R216" s="198">
        <v>45177</v>
      </c>
      <c r="S216" s="199">
        <v>5111</v>
      </c>
      <c r="T216" s="197" t="s">
        <v>833</v>
      </c>
    </row>
    <row r="217" ht="85.5">
      <c r="A217" s="201">
        <v>214</v>
      </c>
      <c r="B217" s="201"/>
      <c r="C217" s="193" t="s">
        <v>930</v>
      </c>
      <c r="D217" s="193" t="s">
        <v>1126</v>
      </c>
      <c r="E217" s="194">
        <v>5616233.3499999996</v>
      </c>
      <c r="F217" s="194">
        <v>93.75</v>
      </c>
      <c r="G217" s="195">
        <v>3106439.4199999999</v>
      </c>
      <c r="H217" s="195">
        <f t="shared" si="8"/>
        <v>4387009.3499999996</v>
      </c>
      <c r="I217" s="196">
        <f t="shared" si="9"/>
        <v>0.21886982313510889</v>
      </c>
      <c r="J217" s="194">
        <v>1229224</v>
      </c>
      <c r="K217" s="194">
        <v>3225004.7000000002</v>
      </c>
      <c r="L217" s="194">
        <v>2455603.6000000001</v>
      </c>
      <c r="M217" s="194">
        <v>118565.28</v>
      </c>
      <c r="N217" s="193" t="s">
        <v>621</v>
      </c>
      <c r="O217" s="201"/>
      <c r="P217" s="201"/>
      <c r="Q217" s="197" t="s">
        <v>1127</v>
      </c>
      <c r="R217" s="198">
        <v>45177</v>
      </c>
      <c r="S217" s="199">
        <v>5112</v>
      </c>
      <c r="T217" s="197" t="s">
        <v>833</v>
      </c>
    </row>
    <row r="218" ht="85.5">
      <c r="A218" s="201">
        <v>215</v>
      </c>
      <c r="B218" s="201"/>
      <c r="C218" s="193" t="s">
        <v>1128</v>
      </c>
      <c r="D218" s="193" t="s">
        <v>1129</v>
      </c>
      <c r="E218" s="194">
        <v>20978667.23</v>
      </c>
      <c r="F218" s="194">
        <v>25.800000000000001</v>
      </c>
      <c r="G218" s="195" t="s">
        <v>621</v>
      </c>
      <c r="H218" s="195">
        <f t="shared" si="8"/>
        <v>5176081.2200000007</v>
      </c>
      <c r="I218" s="196">
        <f t="shared" si="9"/>
        <v>0.75326930146458115</v>
      </c>
      <c r="J218" s="194">
        <v>15802586.01</v>
      </c>
      <c r="K218" s="194">
        <v>1164275.8999999999</v>
      </c>
      <c r="L218" s="194">
        <v>0</v>
      </c>
      <c r="M218" s="194">
        <v>1524246.6399999999</v>
      </c>
      <c r="N218" s="193" t="s">
        <v>621</v>
      </c>
      <c r="O218" s="201"/>
      <c r="P218" s="201"/>
      <c r="Q218" s="197" t="s">
        <v>1130</v>
      </c>
      <c r="R218" s="198">
        <v>45177</v>
      </c>
      <c r="S218" s="199">
        <v>5113</v>
      </c>
      <c r="T218" s="197" t="s">
        <v>833</v>
      </c>
    </row>
    <row r="219" ht="85.5">
      <c r="A219" s="201">
        <v>216</v>
      </c>
      <c r="B219" s="201"/>
      <c r="C219" s="193" t="s">
        <v>14</v>
      </c>
      <c r="D219" s="193" t="s">
        <v>1131</v>
      </c>
      <c r="E219" s="194">
        <v>18504380.82</v>
      </c>
      <c r="F219" s="194">
        <v>71.930000000000007</v>
      </c>
      <c r="G219" s="195" t="s">
        <v>621</v>
      </c>
      <c r="H219" s="195">
        <f t="shared" si="8"/>
        <v>13259238.350000001</v>
      </c>
      <c r="I219" s="196">
        <f t="shared" si="9"/>
        <v>0.28345409235908708</v>
      </c>
      <c r="J219" s="194">
        <v>5245142.4699999997</v>
      </c>
      <c r="K219" s="194">
        <v>146095.84</v>
      </c>
      <c r="L219" s="194">
        <v>0</v>
      </c>
      <c r="M219" s="194">
        <v>505922.87</v>
      </c>
      <c r="N219" s="193" t="s">
        <v>621</v>
      </c>
      <c r="O219" s="193"/>
      <c r="P219" s="193"/>
      <c r="Q219" s="197" t="s">
        <v>1132</v>
      </c>
      <c r="R219" s="198">
        <v>45177</v>
      </c>
      <c r="S219" s="199">
        <v>5114</v>
      </c>
      <c r="T219" s="197" t="s">
        <v>833</v>
      </c>
    </row>
    <row r="220" ht="85.5">
      <c r="A220" s="201">
        <v>217</v>
      </c>
      <c r="B220" s="201"/>
      <c r="C220" s="193" t="s">
        <v>14</v>
      </c>
      <c r="D220" s="193" t="s">
        <v>1133</v>
      </c>
      <c r="E220" s="194">
        <v>8688747.1199999992</v>
      </c>
      <c r="F220" s="194">
        <v>56.659999999999997</v>
      </c>
      <c r="G220" s="195">
        <v>2812946.5299999998</v>
      </c>
      <c r="H220" s="195">
        <f t="shared" si="8"/>
        <v>5585126.0899999999</v>
      </c>
      <c r="I220" s="196">
        <f t="shared" si="9"/>
        <v>0.35720006430570395</v>
      </c>
      <c r="J220" s="194">
        <v>3103621.0299999998</v>
      </c>
      <c r="K220" s="194">
        <v>3112307.71</v>
      </c>
      <c r="L220" s="194">
        <v>2516749.3199999998</v>
      </c>
      <c r="M220" s="194">
        <v>299361.17999999999</v>
      </c>
      <c r="N220" s="193" t="s">
        <v>621</v>
      </c>
      <c r="O220" s="201"/>
      <c r="P220" s="201"/>
      <c r="Q220" s="197" t="s">
        <v>1134</v>
      </c>
      <c r="R220" s="198">
        <v>45177</v>
      </c>
      <c r="S220" s="199">
        <v>5115</v>
      </c>
      <c r="T220" s="197" t="s">
        <v>833</v>
      </c>
    </row>
    <row r="221" ht="85.5">
      <c r="A221" s="201">
        <v>218</v>
      </c>
      <c r="B221" s="201"/>
      <c r="C221" s="193" t="s">
        <v>14</v>
      </c>
      <c r="D221" s="193" t="s">
        <v>1135</v>
      </c>
      <c r="E221" s="194">
        <v>13238967.84</v>
      </c>
      <c r="F221" s="194">
        <v>39.439999999999998</v>
      </c>
      <c r="G221" s="195">
        <v>3831394.2400000002</v>
      </c>
      <c r="H221" s="195">
        <f t="shared" si="8"/>
        <v>6546525.04</v>
      </c>
      <c r="I221" s="196">
        <f t="shared" si="9"/>
        <v>0.50551091904457712</v>
      </c>
      <c r="J221" s="194">
        <v>6692442.7999999998</v>
      </c>
      <c r="K221" s="194">
        <v>4476917.3600000003</v>
      </c>
      <c r="L221" s="194">
        <v>1939895.26</v>
      </c>
      <c r="M221" s="194">
        <v>645523.12</v>
      </c>
      <c r="N221" s="193" t="s">
        <v>621</v>
      </c>
      <c r="O221" s="201"/>
      <c r="P221" s="201"/>
      <c r="Q221" s="197" t="s">
        <v>1136</v>
      </c>
      <c r="R221" s="198">
        <v>45177</v>
      </c>
      <c r="S221" s="199">
        <v>5116</v>
      </c>
      <c r="T221" s="197" t="s">
        <v>833</v>
      </c>
    </row>
    <row r="222" ht="85.5">
      <c r="A222" s="201">
        <v>219</v>
      </c>
      <c r="B222" s="201"/>
      <c r="C222" s="193" t="s">
        <v>14</v>
      </c>
      <c r="D222" s="193" t="s">
        <v>1137</v>
      </c>
      <c r="E222" s="194">
        <v>9806714.0500000007</v>
      </c>
      <c r="F222" s="194">
        <v>50.649999999999999</v>
      </c>
      <c r="G222" s="195">
        <v>302889.34999999998</v>
      </c>
      <c r="H222" s="195">
        <f t="shared" si="8"/>
        <v>5903984.4800000004</v>
      </c>
      <c r="I222" s="196">
        <f t="shared" si="9"/>
        <v>0.39796506251755137</v>
      </c>
      <c r="J222" s="194">
        <v>3902729.5699999998</v>
      </c>
      <c r="K222" s="194">
        <v>679328.63</v>
      </c>
      <c r="L222" s="194">
        <v>1530702.96</v>
      </c>
      <c r="M222" s="194">
        <v>376439.28000000003</v>
      </c>
      <c r="N222" s="193" t="s">
        <v>621</v>
      </c>
      <c r="O222" s="201"/>
      <c r="P222" s="201"/>
      <c r="Q222" s="197" t="s">
        <v>1138</v>
      </c>
      <c r="R222" s="198">
        <v>45177</v>
      </c>
      <c r="S222" s="199">
        <v>5117</v>
      </c>
      <c r="T222" s="197" t="s">
        <v>833</v>
      </c>
    </row>
    <row r="223" ht="85.5">
      <c r="A223" s="201">
        <v>220</v>
      </c>
      <c r="B223" s="201"/>
      <c r="C223" s="193" t="s">
        <v>991</v>
      </c>
      <c r="D223" s="193" t="s">
        <v>1139</v>
      </c>
      <c r="E223" s="194">
        <v>10533821.67</v>
      </c>
      <c r="F223" s="194">
        <v>38.810000000000002</v>
      </c>
      <c r="G223" s="195">
        <v>3427874.0299999998</v>
      </c>
      <c r="H223" s="195">
        <f t="shared" si="8"/>
        <v>5125689.6100000003</v>
      </c>
      <c r="I223" s="196">
        <f t="shared" si="9"/>
        <v>0.5134064567850235</v>
      </c>
      <c r="J223" s="194">
        <v>5408132.0599999996</v>
      </c>
      <c r="K223" s="194">
        <v>3949516.8199999998</v>
      </c>
      <c r="L223" s="194">
        <v>0</v>
      </c>
      <c r="M223" s="194">
        <v>521642.78999999998</v>
      </c>
      <c r="N223" s="193" t="s">
        <v>621</v>
      </c>
      <c r="O223" s="201"/>
      <c r="P223" s="201"/>
      <c r="Q223" s="197" t="s">
        <v>1140</v>
      </c>
      <c r="R223" s="198">
        <v>45177</v>
      </c>
      <c r="S223" s="199">
        <v>5118</v>
      </c>
      <c r="T223" s="197" t="s">
        <v>833</v>
      </c>
    </row>
    <row r="224" ht="85.5">
      <c r="A224" s="201">
        <v>221</v>
      </c>
      <c r="B224" s="201"/>
      <c r="C224" s="193" t="s">
        <v>991</v>
      </c>
      <c r="D224" s="193" t="s">
        <v>1141</v>
      </c>
      <c r="E224" s="194">
        <v>10831879.75</v>
      </c>
      <c r="F224" s="194">
        <v>39.899999999999999</v>
      </c>
      <c r="G224" s="195">
        <v>3719817.0899999999</v>
      </c>
      <c r="H224" s="195">
        <f t="shared" si="8"/>
        <v>5415445.9500000002</v>
      </c>
      <c r="I224" s="196">
        <f t="shared" si="9"/>
        <v>0.5000455991952828</v>
      </c>
      <c r="J224" s="194">
        <v>5416433.7999999998</v>
      </c>
      <c r="K224" s="194">
        <v>4242261.7800000003</v>
      </c>
      <c r="L224" s="194">
        <v>0</v>
      </c>
      <c r="M224" s="194">
        <v>522444.69</v>
      </c>
      <c r="N224" s="193" t="s">
        <v>621</v>
      </c>
      <c r="O224" s="201"/>
      <c r="P224" s="201"/>
      <c r="Q224" s="197" t="s">
        <v>1142</v>
      </c>
      <c r="R224" s="198">
        <v>45177</v>
      </c>
      <c r="S224" s="199">
        <v>5119</v>
      </c>
      <c r="T224" s="197" t="s">
        <v>833</v>
      </c>
    </row>
    <row r="225" ht="85.5">
      <c r="A225" s="201">
        <v>222</v>
      </c>
      <c r="B225" s="201"/>
      <c r="C225" s="193" t="s">
        <v>991</v>
      </c>
      <c r="D225" s="193" t="s">
        <v>1143</v>
      </c>
      <c r="E225" s="194">
        <v>9295963.9000000004</v>
      </c>
      <c r="F225" s="194">
        <v>46.729999999999997</v>
      </c>
      <c r="G225" s="195">
        <v>4537816.3799999999</v>
      </c>
      <c r="H225" s="195">
        <f t="shared" si="8"/>
        <v>5298909.870000001</v>
      </c>
      <c r="I225" s="196">
        <f t="shared" si="9"/>
        <v>0.42997736146544197</v>
      </c>
      <c r="J225" s="194">
        <v>3997054.0299999998</v>
      </c>
      <c r="K225" s="194">
        <v>4923354.6200000001</v>
      </c>
      <c r="L225" s="194">
        <v>0</v>
      </c>
      <c r="M225" s="194">
        <v>385538.23999999999</v>
      </c>
      <c r="N225" s="193" t="s">
        <v>621</v>
      </c>
      <c r="O225" s="201"/>
      <c r="P225" s="201"/>
      <c r="Q225" s="197" t="s">
        <v>1144</v>
      </c>
      <c r="R225" s="198">
        <v>45177</v>
      </c>
      <c r="S225" s="199">
        <v>5120</v>
      </c>
      <c r="T225" s="197" t="s">
        <v>833</v>
      </c>
    </row>
    <row r="226" ht="85.5">
      <c r="A226" s="201">
        <v>223</v>
      </c>
      <c r="B226" s="201"/>
      <c r="C226" s="193" t="s">
        <v>991</v>
      </c>
      <c r="D226" s="193" t="s">
        <v>1145</v>
      </c>
      <c r="E226" s="194">
        <v>8546534.5399999991</v>
      </c>
      <c r="F226" s="194">
        <v>43.149999999999999</v>
      </c>
      <c r="G226" s="195">
        <v>2322982.8500000001</v>
      </c>
      <c r="H226" s="195">
        <f t="shared" si="8"/>
        <v>4581126.9799999986</v>
      </c>
      <c r="I226" s="196">
        <f t="shared" si="9"/>
        <v>0.46397841621546881</v>
      </c>
      <c r="J226" s="194">
        <v>3965407.5600000001</v>
      </c>
      <c r="K226" s="194">
        <v>2705510.3900000001</v>
      </c>
      <c r="L226" s="194">
        <v>0</v>
      </c>
      <c r="M226" s="194">
        <v>382527.53999999998</v>
      </c>
      <c r="N226" s="193" t="s">
        <v>621</v>
      </c>
      <c r="O226" s="201"/>
      <c r="P226" s="201"/>
      <c r="Q226" s="197" t="s">
        <v>1146</v>
      </c>
      <c r="R226" s="198">
        <v>45177</v>
      </c>
      <c r="S226" s="199">
        <v>5121</v>
      </c>
      <c r="T226" s="197" t="s">
        <v>833</v>
      </c>
    </row>
    <row r="227" ht="85.5">
      <c r="A227" s="201">
        <v>224</v>
      </c>
      <c r="B227" s="201"/>
      <c r="C227" s="193" t="s">
        <v>991</v>
      </c>
      <c r="D227" s="193" t="s">
        <v>1147</v>
      </c>
      <c r="E227" s="194">
        <v>9211704.3399999999</v>
      </c>
      <c r="F227" s="194">
        <v>36.020000000000003</v>
      </c>
      <c r="G227" s="195">
        <v>4672227.8499999996</v>
      </c>
      <c r="H227" s="195">
        <f t="shared" si="8"/>
        <v>4120227.7699999996</v>
      </c>
      <c r="I227" s="196">
        <f t="shared" si="9"/>
        <v>0.55271819221240881</v>
      </c>
      <c r="J227" s="194">
        <v>5091476.5700000003</v>
      </c>
      <c r="K227" s="194">
        <v>5195617.6200000001</v>
      </c>
      <c r="L227" s="194">
        <v>0</v>
      </c>
      <c r="M227" s="194">
        <v>523389.77000000002</v>
      </c>
      <c r="N227" s="193" t="s">
        <v>621</v>
      </c>
      <c r="O227" s="201"/>
      <c r="P227" s="201"/>
      <c r="Q227" s="197" t="s">
        <v>1148</v>
      </c>
      <c r="R227" s="198">
        <v>45177</v>
      </c>
      <c r="S227" s="199">
        <v>5122</v>
      </c>
      <c r="T227" s="197" t="s">
        <v>833</v>
      </c>
    </row>
    <row r="228" ht="85.5">
      <c r="A228" s="201">
        <v>225</v>
      </c>
      <c r="B228" s="201"/>
      <c r="C228" s="193" t="s">
        <v>14</v>
      </c>
      <c r="D228" s="193" t="s">
        <v>1149</v>
      </c>
      <c r="E228" s="194">
        <v>5443933.0099999998</v>
      </c>
      <c r="F228" s="194">
        <v>36.890000000000001</v>
      </c>
      <c r="G228" s="195">
        <v>3792083.3599999999</v>
      </c>
      <c r="H228" s="195">
        <f t="shared" ref="H228:H255" si="10">E228-J228</f>
        <v>2512409.4299999997</v>
      </c>
      <c r="I228" s="196">
        <f t="shared" ref="I228:I255" si="11">J228/E228</f>
        <v>0.53849369097949285</v>
      </c>
      <c r="J228" s="194">
        <v>2931523.5800000001</v>
      </c>
      <c r="K228" s="194">
        <v>4073434.79</v>
      </c>
      <c r="L228" s="194">
        <v>0</v>
      </c>
      <c r="M228" s="194">
        <v>281351.42999999999</v>
      </c>
      <c r="N228" s="193" t="s">
        <v>621</v>
      </c>
      <c r="O228" s="201"/>
      <c r="P228" s="201"/>
      <c r="Q228" s="197" t="s">
        <v>1150</v>
      </c>
      <c r="R228" s="198">
        <v>45177</v>
      </c>
      <c r="S228" s="199">
        <v>5123</v>
      </c>
      <c r="T228" s="197" t="s">
        <v>833</v>
      </c>
    </row>
    <row r="229" ht="85.5">
      <c r="A229" s="201">
        <v>226</v>
      </c>
      <c r="B229" s="201"/>
      <c r="C229" s="193" t="s">
        <v>14</v>
      </c>
      <c r="D229" s="193" t="s">
        <v>1151</v>
      </c>
      <c r="E229" s="194">
        <v>29840374.510000002</v>
      </c>
      <c r="F229" s="194">
        <v>35.740000000000002</v>
      </c>
      <c r="G229" s="195">
        <v>13160080.49</v>
      </c>
      <c r="H229" s="195">
        <f t="shared" si="10"/>
        <v>13276335.190000001</v>
      </c>
      <c r="I229" s="196">
        <f t="shared" si="11"/>
        <v>0.55508818478297306</v>
      </c>
      <c r="J229" s="194">
        <v>16564039.32</v>
      </c>
      <c r="K229" s="194">
        <v>14757772.029999999</v>
      </c>
      <c r="L229" s="194">
        <v>3329246.2000000002</v>
      </c>
      <c r="M229" s="194">
        <v>1597691.54</v>
      </c>
      <c r="N229" s="193" t="s">
        <v>621</v>
      </c>
      <c r="O229" s="201"/>
      <c r="P229" s="201"/>
      <c r="Q229" s="197" t="s">
        <v>1152</v>
      </c>
      <c r="R229" s="198">
        <v>45177</v>
      </c>
      <c r="S229" s="199">
        <v>5124</v>
      </c>
      <c r="T229" s="197" t="s">
        <v>833</v>
      </c>
    </row>
    <row r="230" ht="85.5">
      <c r="A230" s="201">
        <v>227</v>
      </c>
      <c r="B230" s="201"/>
      <c r="C230" s="193" t="s">
        <v>14</v>
      </c>
      <c r="D230" s="193" t="s">
        <v>1153</v>
      </c>
      <c r="E230" s="194">
        <v>39726053.920000002</v>
      </c>
      <c r="F230" s="194">
        <v>32.109999999999999</v>
      </c>
      <c r="G230" s="195">
        <v>4527471.9299999997</v>
      </c>
      <c r="H230" s="195">
        <f t="shared" si="10"/>
        <v>15331658.120000001</v>
      </c>
      <c r="I230" s="196">
        <f t="shared" si="11"/>
        <v>0.61406541533486392</v>
      </c>
      <c r="J230" s="194">
        <v>24394395.800000001</v>
      </c>
      <c r="K230" s="194">
        <v>6880439.8399999999</v>
      </c>
      <c r="L230" s="194">
        <v>5732376.6799999997</v>
      </c>
      <c r="M230" s="194">
        <v>2352967.9100000001</v>
      </c>
      <c r="N230" s="193" t="s">
        <v>621</v>
      </c>
      <c r="O230" s="201"/>
      <c r="P230" s="201"/>
      <c r="Q230" s="197" t="s">
        <v>1154</v>
      </c>
      <c r="R230" s="198">
        <v>45177</v>
      </c>
      <c r="S230" s="199">
        <v>5125</v>
      </c>
      <c r="T230" s="197" t="s">
        <v>833</v>
      </c>
    </row>
    <row r="231" ht="85.5">
      <c r="A231" s="201">
        <v>228</v>
      </c>
      <c r="B231" s="201"/>
      <c r="C231" s="193" t="s">
        <v>14</v>
      </c>
      <c r="D231" s="193" t="s">
        <v>1155</v>
      </c>
      <c r="E231" s="194">
        <v>64711590.009999998</v>
      </c>
      <c r="F231" s="194">
        <v>40.810000000000002</v>
      </c>
      <c r="G231" s="195" t="s">
        <v>621</v>
      </c>
      <c r="H231" s="195">
        <f t="shared" si="10"/>
        <v>33040773.249999996</v>
      </c>
      <c r="I231" s="196">
        <f t="shared" si="11"/>
        <v>0.48941490628040285</v>
      </c>
      <c r="J231" s="194">
        <v>31670816.760000002</v>
      </c>
      <c r="K231" s="194">
        <v>416444.09999999998</v>
      </c>
      <c r="L231" s="194">
        <v>22611683.25</v>
      </c>
      <c r="M231" s="194">
        <v>3054821.0800000001</v>
      </c>
      <c r="N231" s="193" t="s">
        <v>621</v>
      </c>
      <c r="O231" s="201"/>
      <c r="P231" s="201"/>
      <c r="Q231" s="197" t="s">
        <v>1156</v>
      </c>
      <c r="R231" s="198">
        <v>45177</v>
      </c>
      <c r="S231" s="199">
        <v>5126</v>
      </c>
      <c r="T231" s="197" t="s">
        <v>833</v>
      </c>
    </row>
    <row r="232" ht="85.5">
      <c r="A232" s="201">
        <v>229</v>
      </c>
      <c r="B232" s="201"/>
      <c r="C232" s="193" t="s">
        <v>14</v>
      </c>
      <c r="D232" s="193" t="s">
        <v>1157</v>
      </c>
      <c r="E232" s="194">
        <v>24527672.370000001</v>
      </c>
      <c r="F232" s="194">
        <v>26.850000000000001</v>
      </c>
      <c r="G232" s="195">
        <v>4111719.1499999999</v>
      </c>
      <c r="H232" s="195">
        <f t="shared" si="10"/>
        <v>6718010.8500000015</v>
      </c>
      <c r="I232" s="196">
        <f t="shared" si="11"/>
        <v>0.72610483584994168</v>
      </c>
      <c r="J232" s="194">
        <v>17809661.52</v>
      </c>
      <c r="K232" s="194">
        <v>5830806.2699999996</v>
      </c>
      <c r="L232" s="194">
        <v>0</v>
      </c>
      <c r="M232" s="194">
        <v>1719087.1200000001</v>
      </c>
      <c r="N232" s="193" t="s">
        <v>621</v>
      </c>
      <c r="O232" s="201"/>
      <c r="P232" s="201"/>
      <c r="Q232" s="197" t="s">
        <v>1158</v>
      </c>
      <c r="R232" s="198">
        <v>45177</v>
      </c>
      <c r="S232" s="199">
        <v>5127</v>
      </c>
      <c r="T232" s="197" t="s">
        <v>833</v>
      </c>
    </row>
    <row r="233" ht="85.5">
      <c r="A233" s="201">
        <v>230</v>
      </c>
      <c r="B233" s="201"/>
      <c r="C233" s="193" t="s">
        <v>14</v>
      </c>
      <c r="D233" s="193" t="s">
        <v>1159</v>
      </c>
      <c r="E233" s="194">
        <v>28383346.359999999</v>
      </c>
      <c r="F233" s="194">
        <v>39.979999999999997</v>
      </c>
      <c r="G233" s="195">
        <v>8570991.9100000001</v>
      </c>
      <c r="H233" s="195">
        <f t="shared" si="10"/>
        <v>14218973.719999999</v>
      </c>
      <c r="I233" s="196">
        <f t="shared" si="11"/>
        <v>0.49903814935512775</v>
      </c>
      <c r="J233" s="194">
        <v>14164372.640000001</v>
      </c>
      <c r="K233" s="194">
        <v>9937221.6699999999</v>
      </c>
      <c r="L233" s="194">
        <v>0</v>
      </c>
      <c r="M233" s="194">
        <v>1366229.76</v>
      </c>
      <c r="N233" s="193" t="s">
        <v>621</v>
      </c>
      <c r="O233" s="201"/>
      <c r="P233" s="201"/>
      <c r="Q233" s="197" t="s">
        <v>1160</v>
      </c>
      <c r="R233" s="198">
        <v>45177</v>
      </c>
      <c r="S233" s="199">
        <v>5128</v>
      </c>
      <c r="T233" s="197" t="s">
        <v>833</v>
      </c>
    </row>
    <row r="234" ht="85.5">
      <c r="A234" s="201">
        <v>231</v>
      </c>
      <c r="B234" s="201"/>
      <c r="C234" s="193" t="s">
        <v>14</v>
      </c>
      <c r="D234" s="193" t="s">
        <v>1161</v>
      </c>
      <c r="E234" s="194">
        <v>8653617.6099999994</v>
      </c>
      <c r="F234" s="194">
        <v>57.159999999999997</v>
      </c>
      <c r="G234" s="195">
        <v>2085454.4199999999</v>
      </c>
      <c r="H234" s="195">
        <f t="shared" si="10"/>
        <v>5588479.9799999995</v>
      </c>
      <c r="I234" s="196">
        <f t="shared" si="11"/>
        <v>0.3542030360179042</v>
      </c>
      <c r="J234" s="194">
        <v>3065137.6299999999</v>
      </c>
      <c r="K234" s="194">
        <v>2381104.2000000002</v>
      </c>
      <c r="L234" s="194">
        <v>3012453.0600000001</v>
      </c>
      <c r="M234" s="194">
        <v>295649.78000000003</v>
      </c>
      <c r="N234" s="193" t="s">
        <v>621</v>
      </c>
      <c r="O234" s="201"/>
      <c r="P234" s="201"/>
      <c r="Q234" s="197" t="s">
        <v>1162</v>
      </c>
      <c r="R234" s="198">
        <v>45177</v>
      </c>
      <c r="S234" s="199">
        <v>5129</v>
      </c>
      <c r="T234" s="197" t="s">
        <v>833</v>
      </c>
    </row>
    <row r="235" ht="85.5">
      <c r="A235" s="201">
        <v>232</v>
      </c>
      <c r="B235" s="201"/>
      <c r="C235" s="193" t="s">
        <v>14</v>
      </c>
      <c r="D235" s="193" t="s">
        <v>1163</v>
      </c>
      <c r="E235" s="194">
        <v>11565495.07</v>
      </c>
      <c r="F235" s="194">
        <v>49.539999999999999</v>
      </c>
      <c r="G235" s="195">
        <v>4232916.4100000001</v>
      </c>
      <c r="H235" s="195">
        <f t="shared" si="10"/>
        <v>6863656.0700000003</v>
      </c>
      <c r="I235" s="196">
        <f t="shared" si="11"/>
        <v>0.40654022776735316</v>
      </c>
      <c r="J235" s="194">
        <v>4701839</v>
      </c>
      <c r="K235" s="194">
        <v>4686434.6900000004</v>
      </c>
      <c r="L235" s="194">
        <v>3307324.9500000002</v>
      </c>
      <c r="M235" s="194">
        <v>453518.28000000003</v>
      </c>
      <c r="N235" s="193" t="s">
        <v>621</v>
      </c>
      <c r="O235" s="201"/>
      <c r="P235" s="201"/>
      <c r="Q235" s="197" t="s">
        <v>1164</v>
      </c>
      <c r="R235" s="198">
        <v>45177</v>
      </c>
      <c r="S235" s="199">
        <v>5130</v>
      </c>
      <c r="T235" s="197" t="s">
        <v>833</v>
      </c>
    </row>
    <row r="236" ht="85.5">
      <c r="A236" s="201">
        <v>233</v>
      </c>
      <c r="B236" s="201"/>
      <c r="C236" s="193" t="s">
        <v>14</v>
      </c>
      <c r="D236" s="193" t="s">
        <v>1165</v>
      </c>
      <c r="E236" s="194">
        <v>11883364.460000001</v>
      </c>
      <c r="F236" s="194">
        <v>51.079999999999998</v>
      </c>
      <c r="G236" s="195">
        <v>5755644.9400000004</v>
      </c>
      <c r="H236" s="195">
        <f t="shared" si="10"/>
        <v>7192844.370000001</v>
      </c>
      <c r="I236" s="196">
        <f t="shared" si="11"/>
        <v>0.39471313917775769</v>
      </c>
      <c r="J236" s="194">
        <v>4690520.0899999999</v>
      </c>
      <c r="K236" s="194">
        <v>6208071.3700000001</v>
      </c>
      <c r="L236" s="194">
        <v>0</v>
      </c>
      <c r="M236" s="194">
        <v>452426.42999999999</v>
      </c>
      <c r="N236" s="193" t="s">
        <v>621</v>
      </c>
      <c r="O236" s="201"/>
      <c r="P236" s="201"/>
      <c r="Q236" s="197" t="s">
        <v>1166</v>
      </c>
      <c r="R236" s="198">
        <v>45177</v>
      </c>
      <c r="S236" s="199">
        <v>5131</v>
      </c>
      <c r="T236" s="197" t="s">
        <v>833</v>
      </c>
    </row>
    <row r="237" ht="85.5">
      <c r="A237" s="201">
        <v>234</v>
      </c>
      <c r="B237" s="201"/>
      <c r="C237" s="193" t="s">
        <v>14</v>
      </c>
      <c r="D237" s="193" t="s">
        <v>1167</v>
      </c>
      <c r="E237" s="194">
        <v>10097999.57</v>
      </c>
      <c r="F237" s="194">
        <v>39.210000000000001</v>
      </c>
      <c r="G237" s="195">
        <v>4328355.3600000003</v>
      </c>
      <c r="H237" s="195">
        <f t="shared" si="10"/>
        <v>4926898.3000000007</v>
      </c>
      <c r="I237" s="196">
        <f t="shared" si="11"/>
        <v>0.51209165084169239</v>
      </c>
      <c r="J237" s="194">
        <v>5171101.2699999996</v>
      </c>
      <c r="K237" s="194">
        <v>4895234.2199999997</v>
      </c>
      <c r="L237" s="194">
        <v>0</v>
      </c>
      <c r="M237" s="194">
        <v>566878.85999999999</v>
      </c>
      <c r="N237" s="193" t="s">
        <v>621</v>
      </c>
      <c r="O237" s="201"/>
      <c r="P237" s="201"/>
      <c r="Q237" s="197" t="s">
        <v>1168</v>
      </c>
      <c r="R237" s="198">
        <v>45177</v>
      </c>
      <c r="S237" s="199">
        <v>5132</v>
      </c>
      <c r="T237" s="197" t="s">
        <v>833</v>
      </c>
    </row>
    <row r="238" ht="85.5">
      <c r="A238" s="201">
        <v>235</v>
      </c>
      <c r="B238" s="201"/>
      <c r="C238" s="193" t="s">
        <v>14</v>
      </c>
      <c r="D238" s="193" t="s">
        <v>1169</v>
      </c>
      <c r="E238" s="194">
        <v>7087485.0499999998</v>
      </c>
      <c r="F238" s="194">
        <v>62.079999999999998</v>
      </c>
      <c r="G238" s="195" t="s">
        <v>621</v>
      </c>
      <c r="H238" s="195">
        <f t="shared" si="10"/>
        <v>4770046.8799999999</v>
      </c>
      <c r="I238" s="196">
        <f t="shared" si="11"/>
        <v>0.32697609288078849</v>
      </c>
      <c r="J238" s="194">
        <v>2317438.1699999999</v>
      </c>
      <c r="K238" s="194">
        <v>144832.70000000001</v>
      </c>
      <c r="L238" s="194">
        <v>2365783.04</v>
      </c>
      <c r="M238" s="194">
        <v>223618.09</v>
      </c>
      <c r="N238" s="193" t="s">
        <v>621</v>
      </c>
      <c r="O238" s="201"/>
      <c r="P238" s="201"/>
      <c r="Q238" s="197" t="s">
        <v>1170</v>
      </c>
      <c r="R238" s="198">
        <v>45177</v>
      </c>
      <c r="S238" s="199">
        <v>5133</v>
      </c>
      <c r="T238" s="197" t="s">
        <v>833</v>
      </c>
    </row>
    <row r="239" ht="85.5">
      <c r="A239" s="201">
        <v>236</v>
      </c>
      <c r="B239" s="201"/>
      <c r="C239" s="193" t="s">
        <v>14</v>
      </c>
      <c r="D239" s="193" t="s">
        <v>1171</v>
      </c>
      <c r="E239" s="194">
        <v>20984028.120000001</v>
      </c>
      <c r="F239" s="194">
        <v>30.079999999999998</v>
      </c>
      <c r="G239" s="195">
        <v>6183313.1399999997</v>
      </c>
      <c r="H239" s="195">
        <f t="shared" si="10"/>
        <v>7280515.7800000012</v>
      </c>
      <c r="I239" s="196">
        <f t="shared" si="11"/>
        <v>0.65304489022005752</v>
      </c>
      <c r="J239" s="194">
        <v>13703512.34</v>
      </c>
      <c r="K239" s="194">
        <v>7505946.6399999997</v>
      </c>
      <c r="L239" s="194">
        <v>0</v>
      </c>
      <c r="M239" s="194">
        <v>1322633.5</v>
      </c>
      <c r="N239" s="193" t="s">
        <v>621</v>
      </c>
      <c r="O239" s="201"/>
      <c r="P239" s="201"/>
      <c r="Q239" s="197" t="s">
        <v>1172</v>
      </c>
      <c r="R239" s="198">
        <v>45177</v>
      </c>
      <c r="S239" s="199">
        <v>5134</v>
      </c>
      <c r="T239" s="197" t="s">
        <v>833</v>
      </c>
    </row>
    <row r="240" ht="85.5">
      <c r="A240" s="201">
        <v>237</v>
      </c>
      <c r="B240" s="201"/>
      <c r="C240" s="193" t="s">
        <v>14</v>
      </c>
      <c r="D240" s="193" t="s">
        <v>1173</v>
      </c>
      <c r="E240" s="194">
        <v>16798340.719999999</v>
      </c>
      <c r="F240" s="194">
        <v>28.079999999999998</v>
      </c>
      <c r="G240" s="195">
        <v>6699249.96</v>
      </c>
      <c r="H240" s="195">
        <f t="shared" si="10"/>
        <v>5100608.8999999985</v>
      </c>
      <c r="I240" s="196">
        <f t="shared" si="11"/>
        <v>0.69636233810121229</v>
      </c>
      <c r="J240" s="194">
        <v>11697731.82</v>
      </c>
      <c r="K240" s="194">
        <v>7826906.1900000004</v>
      </c>
      <c r="L240" s="194">
        <v>3457631.52</v>
      </c>
      <c r="M240" s="194">
        <v>1127656.23</v>
      </c>
      <c r="N240" s="193" t="s">
        <v>621</v>
      </c>
      <c r="O240" s="201"/>
      <c r="P240" s="201"/>
      <c r="Q240" s="197" t="s">
        <v>1174</v>
      </c>
      <c r="R240" s="198">
        <v>45177</v>
      </c>
      <c r="S240" s="199">
        <v>5135</v>
      </c>
      <c r="T240" s="197" t="s">
        <v>833</v>
      </c>
    </row>
    <row r="241" ht="85.5">
      <c r="A241" s="201">
        <v>238</v>
      </c>
      <c r="B241" s="201"/>
      <c r="C241" s="193" t="s">
        <v>14</v>
      </c>
      <c r="D241" s="193" t="s">
        <v>1175</v>
      </c>
      <c r="E241" s="194">
        <v>12920127.789999999</v>
      </c>
      <c r="F241" s="194">
        <v>35.850000000000001</v>
      </c>
      <c r="G241" s="195">
        <v>4035777.1400000001</v>
      </c>
      <c r="H241" s="195">
        <f t="shared" si="10"/>
        <v>5768531.8099999987</v>
      </c>
      <c r="I241" s="196">
        <f t="shared" si="11"/>
        <v>0.55352362579070136</v>
      </c>
      <c r="J241" s="194">
        <v>7151595.9800000004</v>
      </c>
      <c r="K241" s="194">
        <v>4725234.8099999996</v>
      </c>
      <c r="L241" s="194">
        <v>4341916.1200000001</v>
      </c>
      <c r="M241" s="194">
        <v>689457.67000000004</v>
      </c>
      <c r="N241" s="193" t="s">
        <v>621</v>
      </c>
      <c r="O241" s="201"/>
      <c r="P241" s="201"/>
      <c r="Q241" s="197" t="s">
        <v>1176</v>
      </c>
      <c r="R241" s="198">
        <v>45177</v>
      </c>
      <c r="S241" s="199">
        <v>5136</v>
      </c>
      <c r="T241" s="197" t="s">
        <v>833</v>
      </c>
    </row>
    <row r="242" ht="85.5">
      <c r="A242" s="201">
        <v>239</v>
      </c>
      <c r="B242" s="201"/>
      <c r="C242" s="193" t="s">
        <v>14</v>
      </c>
      <c r="D242" s="193" t="s">
        <v>1177</v>
      </c>
      <c r="E242" s="194">
        <v>33440583</v>
      </c>
      <c r="F242" s="194">
        <v>30.449999999999999</v>
      </c>
      <c r="G242" s="195">
        <v>558157.17000000004</v>
      </c>
      <c r="H242" s="195">
        <f t="shared" si="10"/>
        <v>11853470.530000001</v>
      </c>
      <c r="I242" s="196">
        <f t="shared" si="11"/>
        <v>0.64553636729359654</v>
      </c>
      <c r="J242" s="194">
        <v>21587112.469999999</v>
      </c>
      <c r="K242" s="194">
        <v>3150875.1200000001</v>
      </c>
      <c r="L242" s="194">
        <v>16060035.59</v>
      </c>
      <c r="M242" s="194">
        <v>2592717.9500000002</v>
      </c>
      <c r="N242" s="193" t="s">
        <v>621</v>
      </c>
      <c r="O242" s="201"/>
      <c r="P242" s="201"/>
      <c r="Q242" s="197" t="s">
        <v>1178</v>
      </c>
      <c r="R242" s="198">
        <v>45177</v>
      </c>
      <c r="S242" s="199">
        <v>5137</v>
      </c>
      <c r="T242" s="197" t="s">
        <v>833</v>
      </c>
    </row>
    <row r="243" ht="85.5">
      <c r="A243" s="201">
        <v>240</v>
      </c>
      <c r="B243" s="201"/>
      <c r="C243" s="193" t="s">
        <v>1179</v>
      </c>
      <c r="D243" s="193" t="s">
        <v>1180</v>
      </c>
      <c r="E243" s="194">
        <v>7826121.29</v>
      </c>
      <c r="F243" s="194">
        <v>40.729999999999997</v>
      </c>
      <c r="G243" s="195">
        <v>5270952.0999999996</v>
      </c>
      <c r="H243" s="195">
        <f t="shared" si="10"/>
        <v>4040361.6499999999</v>
      </c>
      <c r="I243" s="196">
        <f t="shared" si="11"/>
        <v>0.48373383183280566</v>
      </c>
      <c r="J243" s="194">
        <v>3785759.6400000001</v>
      </c>
      <c r="K243" s="194">
        <v>5545421.1399999997</v>
      </c>
      <c r="L243" s="194">
        <v>2641574.0499999998</v>
      </c>
      <c r="M243" s="194">
        <v>274469.03999999998</v>
      </c>
      <c r="N243" s="193" t="s">
        <v>621</v>
      </c>
      <c r="O243" s="201"/>
      <c r="P243" s="201"/>
      <c r="Q243" s="197" t="s">
        <v>1181</v>
      </c>
      <c r="R243" s="198">
        <v>45177</v>
      </c>
      <c r="S243" s="199">
        <v>5138</v>
      </c>
      <c r="T243" s="197" t="s">
        <v>833</v>
      </c>
    </row>
    <row r="244" ht="85.5">
      <c r="A244" s="201">
        <v>241</v>
      </c>
      <c r="B244" s="201"/>
      <c r="C244" s="193" t="s">
        <v>1182</v>
      </c>
      <c r="D244" s="193" t="s">
        <v>1183</v>
      </c>
      <c r="E244" s="194">
        <v>5403738.5099999998</v>
      </c>
      <c r="F244" s="194">
        <v>56.950000000000003</v>
      </c>
      <c r="G244" s="195" t="s">
        <v>621</v>
      </c>
      <c r="H244" s="195">
        <f t="shared" si="10"/>
        <v>3530022.3899999997</v>
      </c>
      <c r="I244" s="196">
        <f t="shared" si="11"/>
        <v>0.34674440973273524</v>
      </c>
      <c r="J244" s="194">
        <v>1873716.1200000001</v>
      </c>
      <c r="K244" s="194">
        <v>92541.100000000006</v>
      </c>
      <c r="L244" s="194">
        <v>264728.64000000001</v>
      </c>
      <c r="M244" s="194">
        <v>114661.8</v>
      </c>
      <c r="N244" s="193" t="s">
        <v>621</v>
      </c>
      <c r="O244" s="201"/>
      <c r="P244" s="201"/>
      <c r="Q244" s="197" t="s">
        <v>1184</v>
      </c>
      <c r="R244" s="198">
        <v>45177</v>
      </c>
      <c r="S244" s="199">
        <v>5139</v>
      </c>
      <c r="T244" s="197" t="s">
        <v>833</v>
      </c>
    </row>
    <row r="245" ht="85.5">
      <c r="A245" s="201">
        <v>242</v>
      </c>
      <c r="B245" s="201"/>
      <c r="C245" s="193" t="s">
        <v>14</v>
      </c>
      <c r="D245" s="193" t="s">
        <v>1185</v>
      </c>
      <c r="E245" s="194">
        <v>25583114.280000001</v>
      </c>
      <c r="F245" s="194">
        <v>57.060000000000002</v>
      </c>
      <c r="G245" s="195">
        <v>181085.57000000001</v>
      </c>
      <c r="H245" s="195">
        <f t="shared" si="10"/>
        <v>16506177.4</v>
      </c>
      <c r="I245" s="196">
        <f t="shared" si="11"/>
        <v>0.3548018736364727</v>
      </c>
      <c r="J245" s="194">
        <v>9076936.8800000008</v>
      </c>
      <c r="K245" s="194">
        <v>1056602.1299999999</v>
      </c>
      <c r="L245" s="194">
        <v>14078146.08</v>
      </c>
      <c r="M245" s="194">
        <v>875516.56000000006</v>
      </c>
      <c r="N245" s="193" t="s">
        <v>621</v>
      </c>
      <c r="O245" s="201"/>
      <c r="P245" s="201"/>
      <c r="Q245" s="197" t="s">
        <v>1186</v>
      </c>
      <c r="R245" s="198">
        <v>45177</v>
      </c>
      <c r="S245" s="199">
        <v>5140</v>
      </c>
      <c r="T245" s="197" t="s">
        <v>833</v>
      </c>
    </row>
    <row r="246" ht="85.5">
      <c r="A246" s="193">
        <v>243</v>
      </c>
      <c r="B246" s="193">
        <v>102842</v>
      </c>
      <c r="C246" s="193" t="s">
        <v>14</v>
      </c>
      <c r="D246" s="193" t="s">
        <v>1187</v>
      </c>
      <c r="E246" s="194">
        <v>28503444.650302064</v>
      </c>
      <c r="F246" s="194">
        <v>20.34</v>
      </c>
      <c r="G246" s="195">
        <v>2897373.9100000001</v>
      </c>
      <c r="H246" s="195">
        <f t="shared" si="10"/>
        <v>1784707.6399020664</v>
      </c>
      <c r="I246" s="196">
        <f t="shared" si="11"/>
        <v>0.93738624710809637</v>
      </c>
      <c r="J246" s="194">
        <v>26718737.010399997</v>
      </c>
      <c r="K246" s="194">
        <v>5476772.1200000001</v>
      </c>
      <c r="L246" s="194"/>
      <c r="M246" s="194">
        <v>2579398.21</v>
      </c>
      <c r="N246" s="193" t="s">
        <v>621</v>
      </c>
      <c r="O246" s="193"/>
      <c r="P246" s="193"/>
      <c r="Q246" s="197" t="s">
        <v>1188</v>
      </c>
      <c r="R246" s="204">
        <v>45251</v>
      </c>
      <c r="S246" s="199">
        <v>5203</v>
      </c>
      <c r="T246" s="197" t="s">
        <v>1189</v>
      </c>
    </row>
    <row r="247" ht="85.5">
      <c r="A247" s="193">
        <v>244</v>
      </c>
      <c r="B247" s="193">
        <v>104709</v>
      </c>
      <c r="C247" s="193" t="s">
        <v>14</v>
      </c>
      <c r="D247" s="193" t="s">
        <v>1190</v>
      </c>
      <c r="E247" s="194">
        <v>15836676.402266866</v>
      </c>
      <c r="F247" s="194">
        <v>19.129999999999999</v>
      </c>
      <c r="G247" s="195">
        <v>13250961.529999999</v>
      </c>
      <c r="H247" s="195">
        <f t="shared" si="10"/>
        <v>143115.64466686733</v>
      </c>
      <c r="I247" s="196">
        <f t="shared" si="11"/>
        <v>0.99096302525658841</v>
      </c>
      <c r="J247" s="194">
        <v>15693560.757599998</v>
      </c>
      <c r="K247" s="194">
        <v>14759999.150000002</v>
      </c>
      <c r="L247" s="194"/>
      <c r="M247" s="194">
        <v>1509037.6200000001</v>
      </c>
      <c r="N247" s="193" t="s">
        <v>621</v>
      </c>
      <c r="O247" s="193"/>
      <c r="P247" s="193"/>
      <c r="Q247" s="197" t="s">
        <v>1191</v>
      </c>
      <c r="R247" s="198">
        <v>45251</v>
      </c>
      <c r="S247" s="205">
        <v>5204</v>
      </c>
      <c r="T247" s="197" t="s">
        <v>1189</v>
      </c>
    </row>
    <row r="248" ht="85.5">
      <c r="A248" s="193">
        <v>245</v>
      </c>
      <c r="B248" s="193">
        <v>105420</v>
      </c>
      <c r="C248" s="193" t="s">
        <v>14</v>
      </c>
      <c r="D248" s="193" t="s">
        <v>1192</v>
      </c>
      <c r="E248" s="194">
        <v>22530889.248898644</v>
      </c>
      <c r="F248" s="194">
        <v>21.800000000000001</v>
      </c>
      <c r="G248" s="195">
        <v>5186025.4500000002</v>
      </c>
      <c r="H248" s="195">
        <f t="shared" si="10"/>
        <v>2705448.2368986458</v>
      </c>
      <c r="I248" s="196">
        <f t="shared" si="11"/>
        <v>0.87992270491361568</v>
      </c>
      <c r="J248" s="194">
        <v>19825441.011999998</v>
      </c>
      <c r="K248" s="194">
        <v>7098429.9700000007</v>
      </c>
      <c r="L248" s="194"/>
      <c r="M248" s="194">
        <v>1912404.52</v>
      </c>
      <c r="N248" s="193" t="s">
        <v>621</v>
      </c>
      <c r="O248" s="193"/>
      <c r="P248" s="193"/>
      <c r="Q248" s="197" t="s">
        <v>1193</v>
      </c>
      <c r="R248" s="204">
        <v>45251</v>
      </c>
      <c r="S248" s="199">
        <v>5205</v>
      </c>
      <c r="T248" s="197" t="s">
        <v>1189</v>
      </c>
    </row>
    <row r="249" ht="85.5">
      <c r="A249" s="193">
        <v>246</v>
      </c>
      <c r="B249" s="193">
        <v>105423</v>
      </c>
      <c r="C249" s="193" t="s">
        <v>14</v>
      </c>
      <c r="D249" s="193" t="s">
        <v>1194</v>
      </c>
      <c r="E249" s="194">
        <v>20569937.396085601</v>
      </c>
      <c r="F249" s="194">
        <v>19.940000000000001</v>
      </c>
      <c r="G249" s="195">
        <v>3162099.79</v>
      </c>
      <c r="H249" s="195">
        <f t="shared" si="10"/>
        <v>939226.18208560348</v>
      </c>
      <c r="I249" s="196">
        <f t="shared" si="11"/>
        <v>0.95433986190622366</v>
      </c>
      <c r="J249" s="194">
        <v>19630711.213999998</v>
      </c>
      <c r="K249" s="194">
        <v>5054998.1399999997</v>
      </c>
      <c r="L249" s="194"/>
      <c r="M249" s="194">
        <v>1892898.3500000001</v>
      </c>
      <c r="N249" s="193" t="s">
        <v>621</v>
      </c>
      <c r="O249" s="193"/>
      <c r="P249" s="193"/>
      <c r="Q249" s="197" t="s">
        <v>1195</v>
      </c>
      <c r="R249" s="198">
        <v>45251</v>
      </c>
      <c r="S249" s="205">
        <v>5206</v>
      </c>
      <c r="T249" s="197" t="s">
        <v>1189</v>
      </c>
    </row>
    <row r="250" ht="85.5">
      <c r="A250" s="193">
        <v>247</v>
      </c>
      <c r="B250" s="193">
        <v>106709</v>
      </c>
      <c r="C250" s="193" t="s">
        <v>14</v>
      </c>
      <c r="D250" s="193" t="s">
        <v>1196</v>
      </c>
      <c r="E250" s="194">
        <v>21478392.819600001</v>
      </c>
      <c r="F250" s="194">
        <v>20.800000000000001</v>
      </c>
      <c r="G250" s="195">
        <v>8762434.7100000009</v>
      </c>
      <c r="H250" s="195">
        <f t="shared" si="10"/>
        <v>1749904.5996000022</v>
      </c>
      <c r="I250" s="196">
        <f t="shared" si="11"/>
        <v>0.9185272094472946</v>
      </c>
      <c r="J250" s="194">
        <v>19728488.219999999</v>
      </c>
      <c r="K250" s="194">
        <v>10665157.35</v>
      </c>
      <c r="L250" s="194"/>
      <c r="M250" s="194">
        <v>1902722.6399999999</v>
      </c>
      <c r="N250" s="193" t="s">
        <v>621</v>
      </c>
      <c r="O250" s="193"/>
      <c r="P250" s="193"/>
      <c r="Q250" s="197" t="s">
        <v>1197</v>
      </c>
      <c r="R250" s="204">
        <v>45251</v>
      </c>
      <c r="S250" s="199">
        <v>5207</v>
      </c>
      <c r="T250" s="197" t="s">
        <v>1189</v>
      </c>
    </row>
    <row r="251" ht="85.5">
      <c r="A251" s="193">
        <v>248</v>
      </c>
      <c r="B251" s="193">
        <v>106938</v>
      </c>
      <c r="C251" s="193" t="s">
        <v>14</v>
      </c>
      <c r="D251" s="193" t="s">
        <v>1198</v>
      </c>
      <c r="E251" s="194">
        <v>63607955.762000009</v>
      </c>
      <c r="F251" s="194">
        <v>22.309999999999999</v>
      </c>
      <c r="G251" s="195">
        <v>51425919.789999999</v>
      </c>
      <c r="H251" s="195">
        <f t="shared" si="10"/>
        <v>8808603.6200000048</v>
      </c>
      <c r="I251" s="196">
        <f t="shared" si="11"/>
        <v>0.86151726596970202</v>
      </c>
      <c r="J251" s="194">
        <v>54799352.142000005</v>
      </c>
      <c r="K251" s="194">
        <v>56686756.900000006</v>
      </c>
      <c r="L251" s="194"/>
      <c r="M251" s="194">
        <v>5260837.1100000003</v>
      </c>
      <c r="N251" s="193" t="s">
        <v>621</v>
      </c>
      <c r="O251" s="193"/>
      <c r="P251" s="193"/>
      <c r="Q251" s="197" t="s">
        <v>1199</v>
      </c>
      <c r="R251" s="198">
        <v>45251</v>
      </c>
      <c r="S251" s="205">
        <v>5208</v>
      </c>
      <c r="T251" s="197" t="s">
        <v>1189</v>
      </c>
    </row>
    <row r="252" ht="85.5">
      <c r="A252" s="193">
        <v>249</v>
      </c>
      <c r="B252" s="193">
        <v>107238</v>
      </c>
      <c r="C252" s="193" t="s">
        <v>14</v>
      </c>
      <c r="D252" s="193" t="s">
        <v>1200</v>
      </c>
      <c r="E252" s="194">
        <v>25832855.580000002</v>
      </c>
      <c r="F252" s="194">
        <v>22.18</v>
      </c>
      <c r="G252" s="195">
        <v>7974331.4699999997</v>
      </c>
      <c r="H252" s="195">
        <f t="shared" si="10"/>
        <v>3459540.9800000042</v>
      </c>
      <c r="I252" s="196">
        <f t="shared" si="11"/>
        <v>0.86607980796832973</v>
      </c>
      <c r="J252" s="194">
        <v>22373314.599999998</v>
      </c>
      <c r="K252" s="194">
        <v>10132157.470000001</v>
      </c>
      <c r="L252" s="194"/>
      <c r="M252" s="194">
        <v>2157826</v>
      </c>
      <c r="N252" s="193" t="s">
        <v>621</v>
      </c>
      <c r="O252" s="193"/>
      <c r="P252" s="193"/>
      <c r="Q252" s="197" t="s">
        <v>1201</v>
      </c>
      <c r="R252" s="204">
        <v>45251</v>
      </c>
      <c r="S252" s="199">
        <v>5209</v>
      </c>
      <c r="T252" s="197" t="s">
        <v>1189</v>
      </c>
    </row>
    <row r="253" ht="85.5">
      <c r="A253" s="193">
        <v>250</v>
      </c>
      <c r="B253" s="193">
        <v>107865</v>
      </c>
      <c r="C253" s="193" t="s">
        <v>14</v>
      </c>
      <c r="D253" s="193" t="s">
        <v>1202</v>
      </c>
      <c r="E253" s="194">
        <v>53897703.937111534</v>
      </c>
      <c r="F253" s="194">
        <v>19.690000000000001</v>
      </c>
      <c r="G253" s="195">
        <v>34481159.369999997</v>
      </c>
      <c r="H253" s="195">
        <f t="shared" si="10"/>
        <v>1865624.1791115403</v>
      </c>
      <c r="I253" s="196">
        <f t="shared" si="11"/>
        <v>0.9653858319959534</v>
      </c>
      <c r="J253" s="194">
        <v>52032079.757999994</v>
      </c>
      <c r="K253" s="194">
        <v>39487853.640000001</v>
      </c>
      <c r="L253" s="194"/>
      <c r="M253" s="194">
        <v>5006694.2699999996</v>
      </c>
      <c r="N253" s="193" t="s">
        <v>621</v>
      </c>
      <c r="O253" s="193"/>
      <c r="P253" s="193"/>
      <c r="Q253" s="197" t="s">
        <v>1203</v>
      </c>
      <c r="R253" s="198">
        <v>45251</v>
      </c>
      <c r="S253" s="205">
        <v>5210</v>
      </c>
      <c r="T253" s="197" t="s">
        <v>1189</v>
      </c>
    </row>
    <row r="254" ht="85.5">
      <c r="A254" s="193">
        <v>251</v>
      </c>
      <c r="B254" s="193">
        <v>107980</v>
      </c>
      <c r="C254" s="193" t="s">
        <v>14</v>
      </c>
      <c r="D254" s="193" t="s">
        <v>1204</v>
      </c>
      <c r="E254" s="194">
        <v>7827916.0032569999</v>
      </c>
      <c r="F254" s="194">
        <v>20.75</v>
      </c>
      <c r="G254" s="195">
        <v>2054614.4399999999</v>
      </c>
      <c r="H254" s="195">
        <f t="shared" si="10"/>
        <v>621597.96325699892</v>
      </c>
      <c r="I254" s="196">
        <f t="shared" si="11"/>
        <v>0.92059215211323586</v>
      </c>
      <c r="J254" s="194">
        <v>7206318.040000001</v>
      </c>
      <c r="K254" s="194">
        <v>2749704.2800000003</v>
      </c>
      <c r="L254" s="194"/>
      <c r="M254" s="194">
        <v>695089.83999999997</v>
      </c>
      <c r="N254" s="193" t="s">
        <v>621</v>
      </c>
      <c r="O254" s="193"/>
      <c r="P254" s="193"/>
      <c r="Q254" s="197" t="s">
        <v>1205</v>
      </c>
      <c r="R254" s="204">
        <v>45251</v>
      </c>
      <c r="S254" s="199">
        <v>5211</v>
      </c>
      <c r="T254" s="197" t="s">
        <v>1189</v>
      </c>
    </row>
    <row r="255" ht="85.5">
      <c r="A255" s="193">
        <v>252</v>
      </c>
      <c r="B255" s="193">
        <v>108583</v>
      </c>
      <c r="C255" s="193" t="s">
        <v>14</v>
      </c>
      <c r="D255" s="193" t="s">
        <v>1206</v>
      </c>
      <c r="E255" s="194">
        <v>45554330.109999999</v>
      </c>
      <c r="F255" s="194">
        <v>19.059999999999999</v>
      </c>
      <c r="G255" s="195">
        <v>35840294.619999997</v>
      </c>
      <c r="H255" s="195">
        <f t="shared" si="10"/>
        <v>260973.53999999911</v>
      </c>
      <c r="I255" s="196">
        <f t="shared" si="11"/>
        <v>0.99427115843060743</v>
      </c>
      <c r="J255" s="194">
        <v>45293356.57</v>
      </c>
      <c r="K255" s="194">
        <v>39584515.43</v>
      </c>
      <c r="L255" s="194"/>
      <c r="M255" s="194">
        <v>3744220.8100000001</v>
      </c>
      <c r="N255" s="193" t="s">
        <v>621</v>
      </c>
      <c r="O255" s="193"/>
      <c r="P255" s="193"/>
      <c r="Q255" s="197" t="s">
        <v>1207</v>
      </c>
      <c r="R255" s="198">
        <v>45251</v>
      </c>
      <c r="S255" s="199">
        <v>5212</v>
      </c>
      <c r="T255" s="197" t="s">
        <v>1189</v>
      </c>
    </row>
    <row r="256" ht="14.25"/>
    <row r="257" ht="14.25"/>
    <row r="258" ht="14.25"/>
    <row r="259" ht="14.25"/>
    <row r="260" ht="14.25"/>
    <row r="261" ht="14.25"/>
    <row r="262" ht="14.25"/>
    <row r="263" ht="14.25"/>
    <row r="264" ht="14.25"/>
    <row r="265" ht="14.25"/>
    <row r="266" ht="14.25"/>
    <row r="267" ht="14.25"/>
    <row r="268" ht="14.25"/>
    <row r="269" ht="14.25"/>
    <row r="270" ht="14.25"/>
    <row r="271" ht="14.25"/>
    <row r="272" ht="14.25"/>
    <row r="273" ht="14.25"/>
    <row r="274" ht="14.25"/>
    <row r="275" ht="14.25"/>
    <row r="276" ht="14.25"/>
    <row r="277" ht="14.25"/>
    <row r="278" ht="14.25"/>
    <row r="279" ht="14.25"/>
    <row r="280" ht="14.25"/>
    <row r="281" ht="14.25"/>
    <row r="282" ht="14.25"/>
    <row r="283" ht="14.25"/>
    <row r="284" ht="14.25"/>
    <row r="285" ht="14.25"/>
    <row r="286" ht="14.25"/>
    <row r="287" ht="14.25"/>
    <row r="288" ht="14.25"/>
    <row r="289" ht="14.25"/>
    <row r="290" ht="14.25"/>
    <row r="291" ht="14.25"/>
    <row r="292" ht="14.25"/>
    <row r="293" ht="14.25"/>
    <row r="294" ht="14.25"/>
    <row r="295" ht="14.25"/>
    <row r="296" ht="14.25"/>
    <row r="297" ht="14.25"/>
    <row r="298" ht="14.25"/>
    <row r="299" ht="14.25"/>
    <row r="300" ht="14.25"/>
    <row r="301" ht="14.25"/>
    <row r="302" ht="14.25"/>
    <row r="303" ht="14.25"/>
    <row r="304" ht="14.25"/>
    <row r="305" ht="14.25"/>
    <row r="306" ht="14.25"/>
    <row r="307" ht="14.25"/>
    <row r="308" ht="14.25"/>
    <row r="309" ht="14.25"/>
    <row r="310" ht="14.25"/>
    <row r="311" ht="14.25"/>
    <row r="312" ht="14.25"/>
    <row r="313" ht="14.25"/>
    <row r="314" ht="14.25"/>
    <row r="315" ht="14.25"/>
    <row r="316" ht="14.25"/>
    <row r="317" ht="14.25"/>
    <row r="318" ht="14.25"/>
    <row r="319" ht="14.25"/>
    <row r="320" ht="14.25"/>
    <row r="321" ht="14.25"/>
    <row r="322" ht="14.25"/>
    <row r="323" ht="14.25"/>
    <row r="324" ht="14.25"/>
    <row r="325" ht="14.25"/>
    <row r="326" ht="14.25"/>
    <row r="327" ht="14.25"/>
    <row r="328" ht="14.25"/>
    <row r="329" ht="14.25"/>
    <row r="330" ht="14.25"/>
    <row r="331" ht="14.25"/>
    <row r="332" ht="14.25"/>
    <row r="333" ht="14.25"/>
    <row r="334" ht="14.25"/>
    <row r="335" ht="14.25"/>
    <row r="336" ht="14.25"/>
    <row r="337" ht="14.25"/>
    <row r="338" ht="14.25"/>
    <row r="339" ht="14.25"/>
    <row r="340" ht="14.25"/>
    <row r="341" ht="14.25"/>
    <row r="342" ht="14.25"/>
    <row r="343" ht="14.25"/>
    <row r="344" ht="14.25"/>
    <row r="345" ht="14.25"/>
    <row r="346" ht="14.25"/>
    <row r="347" ht="14.25"/>
    <row r="348" ht="14.25"/>
    <row r="349" ht="14.25"/>
    <row r="350" ht="14.25"/>
    <row r="351" ht="14.25"/>
    <row r="352" ht="14.25"/>
    <row r="353" ht="14.25"/>
    <row r="354" ht="14.25"/>
    <row r="355" ht="14.25"/>
    <row r="356" ht="14.25"/>
    <row r="357" ht="14.25"/>
    <row r="358" ht="14.25"/>
    <row r="359" ht="14.25"/>
    <row r="360" ht="14.25"/>
    <row r="361" ht="14.25"/>
    <row r="362" ht="14.25"/>
    <row r="363" ht="14.25"/>
    <row r="364" ht="14.25"/>
    <row r="365" ht="14.25"/>
    <row r="366" ht="14.25"/>
    <row r="367" ht="14.25"/>
    <row r="368" ht="14.25"/>
    <row r="369" ht="14.25"/>
    <row r="370" ht="14.25"/>
    <row r="371" ht="14.25"/>
    <row r="372" ht="14.25"/>
    <row r="373" ht="14.25"/>
    <row r="374" ht="14.25"/>
    <row r="375" ht="14.25"/>
    <row r="376" ht="14.25"/>
    <row r="377" ht="14.25"/>
    <row r="378" ht="14.25"/>
    <row r="379" ht="14.25"/>
    <row r="380" ht="14.25"/>
    <row r="381" ht="14.25"/>
    <row r="382" ht="14.25"/>
    <row r="383" ht="14.25"/>
    <row r="384" ht="14.25"/>
    <row r="385" ht="14.25"/>
    <row r="386" ht="14.25"/>
    <row r="387" ht="14.25"/>
    <row r="388" ht="14.25"/>
    <row r="389" ht="14.25"/>
    <row r="390" ht="14.25"/>
    <row r="391" ht="14.25"/>
    <row r="392" ht="14.25"/>
    <row r="393" ht="14.25"/>
    <row r="394" ht="14.25"/>
    <row r="395" ht="14.25"/>
    <row r="396" ht="14.25"/>
    <row r="397" ht="14.25"/>
    <row r="398" ht="14.25"/>
    <row r="399" ht="14.25"/>
    <row r="400" ht="14.25"/>
    <row r="401" ht="14.25"/>
    <row r="402" ht="14.25"/>
    <row r="403" ht="14.25"/>
    <row r="404" ht="14.25"/>
    <row r="405" ht="14.25"/>
    <row r="406" ht="14.25"/>
    <row r="407" ht="14.25"/>
    <row r="408" ht="14.25"/>
    <row r="409" ht="14.25"/>
    <row r="410" ht="14.25"/>
    <row r="411" ht="14.25"/>
    <row r="412" ht="14.25"/>
    <row r="413" ht="14.25"/>
    <row r="414" ht="14.25"/>
    <row r="415" ht="14.25"/>
    <row r="416" ht="14.25"/>
    <row r="417" ht="14.25"/>
    <row r="418" ht="14.25"/>
    <row r="419" ht="14.25"/>
    <row r="420" ht="14.25"/>
    <row r="421" ht="14.25"/>
    <row r="422" ht="14.25"/>
    <row r="423" ht="14.25"/>
    <row r="424" ht="14.25"/>
    <row r="425" ht="14.25"/>
    <row r="426" ht="14.25"/>
    <row r="427" ht="14.25"/>
    <row r="428" ht="14.25"/>
    <row r="429" ht="14.25"/>
    <row r="430" ht="14.25"/>
    <row r="431" ht="14.25"/>
    <row r="432" ht="14.25"/>
    <row r="433" ht="14.25"/>
    <row r="434" ht="14.25"/>
    <row r="435" ht="14.25"/>
  </sheetData>
  <autoFilter ref="C4:D245"/>
  <sortState ref="A109:T245" columnSort="0">
    <sortCondition sortBy="value" descending="0" ref="D109:D245"/>
  </sortState>
  <mergeCells count="20">
    <mergeCell ref="A1:P1"/>
    <mergeCell ref="A2:A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s>
  <printOptions headings="0" gridLines="0"/>
  <pageMargins left="0.03937007874015748" right="0.03937007874015748" top="0.74803149606299213" bottom="0.74803149606299213" header="0.31496062992125984" footer="0.31496062992125984"/>
  <pageSetup paperSize="9" scale="25" fitToWidth="1" fitToHeight="0" pageOrder="downThenOver" orientation="landscape" usePrinterDefaults="1" blackAndWhite="0" draft="0" cellComments="none" useFirstPageNumber="0" errors="displayed" horizontalDpi="2147483648" verticalDpi="2147483648"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H116" zoomScale="70" workbookViewId="0">
      <selection activeCell="I9" activeCellId="0" sqref="I9:J28"/>
    </sheetView>
  </sheetViews>
  <sheetFormatPr defaultRowHeight="14.25"/>
  <cols>
    <col customWidth="1" min="1" max="1" width="6"/>
    <col customWidth="1" min="2" max="2" width="30.7109375"/>
    <col customWidth="1" min="3" max="3" width="10.28125"/>
    <col customWidth="1" min="4" max="4" width="12.421875"/>
    <col customWidth="1" min="5" max="5" width="30.00390625"/>
    <col customWidth="1" min="6" max="6" width="18.8515625"/>
    <col customWidth="1" min="7" max="7" width="19.28125"/>
    <col customWidth="1" min="8" max="8" width="21.7109375"/>
    <col customWidth="1" min="9" max="9" width="13.57421875"/>
    <col customWidth="1" min="10" max="11" width="27"/>
    <col customWidth="1" min="12" max="12" width="23"/>
    <col customWidth="1" min="13" max="13" width="20.140625"/>
    <col customWidth="1" min="14" max="14" width="21.140625"/>
    <col customWidth="1" min="15" max="15" width="25.85546875"/>
    <col customWidth="1" min="16" max="16" width="47.00390625"/>
    <col customWidth="1" min="17" max="17" width="19.8515625"/>
    <col customWidth="1" min="18" max="18" width="18.28125"/>
    <col customWidth="1" min="19" max="19" width="40"/>
  </cols>
  <sheetData>
    <row r="1" ht="51.75" customHeight="1">
      <c r="A1" s="189" t="s">
        <v>1208</v>
      </c>
      <c r="B1" s="190"/>
      <c r="C1" s="190"/>
      <c r="D1" s="190"/>
      <c r="E1" s="190"/>
      <c r="F1" s="190"/>
      <c r="G1" s="190"/>
      <c r="H1" s="190"/>
      <c r="I1" s="190"/>
      <c r="J1" s="190"/>
      <c r="K1" s="190"/>
      <c r="L1" s="190"/>
      <c r="M1" s="190"/>
      <c r="N1" s="190"/>
      <c r="O1" s="191"/>
      <c r="P1" s="192"/>
      <c r="Q1" s="192"/>
      <c r="R1" s="192"/>
      <c r="S1" s="192"/>
    </row>
    <row r="2" ht="26.25" customHeight="1">
      <c r="A2" s="2" t="s">
        <v>1</v>
      </c>
      <c r="B2" s="2" t="s">
        <v>1209</v>
      </c>
      <c r="C2" s="2" t="s">
        <v>59</v>
      </c>
      <c r="D2" s="2" t="s">
        <v>60</v>
      </c>
      <c r="E2" s="206" t="s">
        <v>61</v>
      </c>
      <c r="F2" s="206" t="s">
        <v>62</v>
      </c>
      <c r="G2" s="2" t="s">
        <v>63</v>
      </c>
      <c r="H2" s="2" t="s">
        <v>1210</v>
      </c>
      <c r="I2" s="2" t="s">
        <v>1211</v>
      </c>
      <c r="J2" s="2" t="s">
        <v>64</v>
      </c>
      <c r="K2" s="2" t="s">
        <v>1212</v>
      </c>
      <c r="L2" s="2" t="s">
        <v>1213</v>
      </c>
      <c r="M2" s="2" t="s">
        <v>1214</v>
      </c>
      <c r="N2" s="2" t="s">
        <v>1215</v>
      </c>
      <c r="O2" s="2" t="s">
        <v>1216</v>
      </c>
      <c r="P2" s="2" t="s">
        <v>1217</v>
      </c>
      <c r="Q2" s="2" t="s">
        <v>617</v>
      </c>
      <c r="R2" s="2" t="s">
        <v>618</v>
      </c>
      <c r="S2" s="2" t="s">
        <v>8</v>
      </c>
    </row>
    <row r="3" ht="49.5" customHeight="1">
      <c r="A3" s="10"/>
      <c r="B3" s="10"/>
      <c r="C3" s="10"/>
      <c r="D3" s="10"/>
      <c r="E3" s="207"/>
      <c r="F3" s="207"/>
      <c r="G3" s="10"/>
      <c r="H3" s="10"/>
      <c r="I3" s="10"/>
      <c r="J3" s="10"/>
      <c r="K3" s="10"/>
      <c r="L3" s="10"/>
      <c r="M3" s="6"/>
      <c r="N3" s="6"/>
      <c r="O3" s="6"/>
      <c r="P3" s="10"/>
      <c r="Q3" s="10"/>
      <c r="R3" s="10"/>
      <c r="S3" s="10"/>
    </row>
    <row r="4" ht="70.5" customHeight="1">
      <c r="A4" s="208">
        <v>1</v>
      </c>
      <c r="B4" s="209" t="s">
        <v>1218</v>
      </c>
      <c r="C4" s="210" t="s">
        <v>1219</v>
      </c>
      <c r="D4" s="210" t="s">
        <v>1220</v>
      </c>
      <c r="E4" s="211" t="s">
        <v>69</v>
      </c>
      <c r="F4" s="211" t="s">
        <v>70</v>
      </c>
      <c r="G4" s="211" t="s">
        <v>71</v>
      </c>
      <c r="H4" s="211" t="s">
        <v>1221</v>
      </c>
      <c r="I4" s="212" t="s">
        <v>1222</v>
      </c>
      <c r="J4" s="209" t="s">
        <v>25</v>
      </c>
      <c r="K4" s="209"/>
      <c r="L4" s="213">
        <v>2022</v>
      </c>
      <c r="M4" s="214">
        <v>3021238.5699999998</v>
      </c>
      <c r="N4" s="215">
        <v>5758964.8779999996</v>
      </c>
      <c r="O4" s="216">
        <v>5</v>
      </c>
      <c r="P4" s="217" t="s">
        <v>1223</v>
      </c>
      <c r="Q4" s="198">
        <v>45076</v>
      </c>
      <c r="R4" s="199">
        <v>4896</v>
      </c>
      <c r="S4" s="197" t="s">
        <v>1224</v>
      </c>
    </row>
    <row r="5" ht="72.75" customHeight="1">
      <c r="A5" s="208">
        <v>2</v>
      </c>
      <c r="B5" s="209" t="s">
        <v>1225</v>
      </c>
      <c r="C5" s="210" t="s">
        <v>1226</v>
      </c>
      <c r="D5" s="210" t="s">
        <v>1227</v>
      </c>
      <c r="E5" s="211" t="s">
        <v>69</v>
      </c>
      <c r="F5" s="211" t="s">
        <v>70</v>
      </c>
      <c r="G5" s="211" t="s">
        <v>71</v>
      </c>
      <c r="H5" s="211" t="s">
        <v>1228</v>
      </c>
      <c r="I5" s="212" t="s">
        <v>192</v>
      </c>
      <c r="J5" s="209" t="s">
        <v>29</v>
      </c>
      <c r="K5" s="209"/>
      <c r="L5" s="213">
        <v>2022</v>
      </c>
      <c r="M5" s="214">
        <v>1756340.4199999999</v>
      </c>
      <c r="N5" s="215">
        <v>6012581.1979999999</v>
      </c>
      <c r="O5" s="216">
        <v>5</v>
      </c>
      <c r="P5" s="217" t="s">
        <v>1223</v>
      </c>
      <c r="Q5" s="198">
        <v>45076</v>
      </c>
      <c r="R5" s="199">
        <v>4897</v>
      </c>
      <c r="S5" s="197" t="s">
        <v>1229</v>
      </c>
    </row>
    <row r="6" ht="69" customHeight="1">
      <c r="A6" s="208">
        <v>3</v>
      </c>
      <c r="B6" s="209" t="s">
        <v>1230</v>
      </c>
      <c r="C6" s="210" t="s">
        <v>1231</v>
      </c>
      <c r="D6" s="210" t="s">
        <v>1232</v>
      </c>
      <c r="E6" s="211" t="s">
        <v>69</v>
      </c>
      <c r="F6" s="211" t="s">
        <v>70</v>
      </c>
      <c r="G6" s="211" t="s">
        <v>71</v>
      </c>
      <c r="H6" s="211" t="s">
        <v>1233</v>
      </c>
      <c r="I6" s="212" t="s">
        <v>1234</v>
      </c>
      <c r="J6" s="209" t="s">
        <v>18</v>
      </c>
      <c r="K6" s="209"/>
      <c r="L6" s="213">
        <v>2018</v>
      </c>
      <c r="M6" s="214">
        <v>1630151.5</v>
      </c>
      <c r="N6" s="215">
        <v>19029227.439999998</v>
      </c>
      <c r="O6" s="216">
        <v>35</v>
      </c>
      <c r="P6" s="217" t="s">
        <v>1223</v>
      </c>
      <c r="Q6" s="198">
        <v>45076</v>
      </c>
      <c r="R6" s="199">
        <v>4898</v>
      </c>
      <c r="S6" s="197" t="s">
        <v>1235</v>
      </c>
    </row>
    <row r="7" ht="73.5" customHeight="1">
      <c r="A7" s="208">
        <v>4</v>
      </c>
      <c r="B7" s="209" t="s">
        <v>1236</v>
      </c>
      <c r="C7" s="210" t="s">
        <v>1237</v>
      </c>
      <c r="D7" s="210" t="s">
        <v>1238</v>
      </c>
      <c r="E7" s="211" t="s">
        <v>69</v>
      </c>
      <c r="F7" s="211" t="s">
        <v>70</v>
      </c>
      <c r="G7" s="211" t="s">
        <v>71</v>
      </c>
      <c r="H7" s="211" t="s">
        <v>1239</v>
      </c>
      <c r="I7" s="212" t="s">
        <v>1240</v>
      </c>
      <c r="J7" s="209" t="s">
        <v>20</v>
      </c>
      <c r="K7" s="209"/>
      <c r="L7" s="213">
        <v>2022</v>
      </c>
      <c r="M7" s="214">
        <v>4233580</v>
      </c>
      <c r="N7" s="215">
        <v>8301518.7999999998</v>
      </c>
      <c r="O7" s="216">
        <v>5</v>
      </c>
      <c r="P7" s="217" t="s">
        <v>1223</v>
      </c>
      <c r="Q7" s="198">
        <v>45076</v>
      </c>
      <c r="R7" s="199">
        <v>4899</v>
      </c>
      <c r="S7" s="197" t="s">
        <v>1241</v>
      </c>
    </row>
    <row r="8" ht="72.75" customHeight="1">
      <c r="A8" s="208">
        <v>5</v>
      </c>
      <c r="B8" s="209" t="s">
        <v>1218</v>
      </c>
      <c r="C8" s="210" t="s">
        <v>1242</v>
      </c>
      <c r="D8" s="210" t="s">
        <v>1243</v>
      </c>
      <c r="E8" s="211" t="s">
        <v>69</v>
      </c>
      <c r="F8" s="211" t="s">
        <v>70</v>
      </c>
      <c r="G8" s="211" t="s">
        <v>71</v>
      </c>
      <c r="H8" s="211" t="s">
        <v>1244</v>
      </c>
      <c r="I8" s="212" t="s">
        <v>1245</v>
      </c>
      <c r="J8" s="209" t="s">
        <v>25</v>
      </c>
      <c r="K8" s="209"/>
      <c r="L8" s="213">
        <v>2022</v>
      </c>
      <c r="M8" s="214">
        <v>3908925.7799999998</v>
      </c>
      <c r="N8" s="215">
        <v>7797724.5640000002</v>
      </c>
      <c r="O8" s="216">
        <v>5</v>
      </c>
      <c r="P8" s="217" t="s">
        <v>1223</v>
      </c>
      <c r="Q8" s="198">
        <v>45076</v>
      </c>
      <c r="R8" s="199">
        <v>4900</v>
      </c>
      <c r="S8" s="197" t="s">
        <v>1224</v>
      </c>
    </row>
    <row r="9" ht="57">
      <c r="A9" s="218">
        <v>6</v>
      </c>
      <c r="B9" s="219" t="s">
        <v>1246</v>
      </c>
      <c r="C9" s="210" t="s">
        <v>1247</v>
      </c>
      <c r="D9" s="210" t="s">
        <v>1248</v>
      </c>
      <c r="E9" s="211" t="s">
        <v>69</v>
      </c>
      <c r="F9" s="211" t="s">
        <v>70</v>
      </c>
      <c r="G9" s="211" t="s">
        <v>71</v>
      </c>
      <c r="H9" s="211" t="s">
        <v>1249</v>
      </c>
      <c r="I9" s="212" t="s">
        <v>305</v>
      </c>
      <c r="J9" s="219" t="s">
        <v>1250</v>
      </c>
      <c r="K9" s="219"/>
      <c r="L9" s="220">
        <v>2022</v>
      </c>
      <c r="M9" s="221">
        <v>10985931.98</v>
      </c>
      <c r="N9" s="215">
        <v>7859438.3999999994</v>
      </c>
      <c r="O9" s="222">
        <v>5</v>
      </c>
      <c r="P9" s="217" t="s">
        <v>1223</v>
      </c>
      <c r="Q9" s="198">
        <v>45092</v>
      </c>
      <c r="R9" s="199">
        <v>4951</v>
      </c>
      <c r="S9" s="197" t="s">
        <v>1251</v>
      </c>
    </row>
    <row r="10" ht="57">
      <c r="A10" s="218">
        <v>7</v>
      </c>
      <c r="B10" s="219" t="s">
        <v>1252</v>
      </c>
      <c r="C10" s="210" t="s">
        <v>1253</v>
      </c>
      <c r="D10" s="210" t="s">
        <v>1254</v>
      </c>
      <c r="E10" s="211" t="s">
        <v>69</v>
      </c>
      <c r="F10" s="211" t="s">
        <v>70</v>
      </c>
      <c r="G10" s="211" t="s">
        <v>71</v>
      </c>
      <c r="H10" s="211" t="s">
        <v>1255</v>
      </c>
      <c r="I10" s="212" t="s">
        <v>86</v>
      </c>
      <c r="J10" s="219" t="s">
        <v>1250</v>
      </c>
      <c r="K10" s="219"/>
      <c r="L10" s="220">
        <v>2022</v>
      </c>
      <c r="M10" s="221">
        <v>1798280</v>
      </c>
      <c r="N10" s="215">
        <v>5251533.8399999999</v>
      </c>
      <c r="O10" s="222">
        <v>25</v>
      </c>
      <c r="P10" s="217" t="s">
        <v>1223</v>
      </c>
      <c r="Q10" s="198">
        <v>45092</v>
      </c>
      <c r="R10" s="199">
        <v>4952</v>
      </c>
      <c r="S10" s="197" t="s">
        <v>1251</v>
      </c>
    </row>
    <row r="11" ht="73.5" customHeight="1">
      <c r="A11" s="218">
        <v>8</v>
      </c>
      <c r="B11" s="219" t="s">
        <v>1256</v>
      </c>
      <c r="C11" s="210" t="s">
        <v>1257</v>
      </c>
      <c r="D11" s="210" t="s">
        <v>1258</v>
      </c>
      <c r="E11" s="211" t="s">
        <v>69</v>
      </c>
      <c r="F11" s="211" t="s">
        <v>70</v>
      </c>
      <c r="G11" s="211" t="s">
        <v>71</v>
      </c>
      <c r="H11" s="211" t="s">
        <v>1255</v>
      </c>
      <c r="I11" s="212" t="s">
        <v>180</v>
      </c>
      <c r="J11" s="219" t="s">
        <v>18</v>
      </c>
      <c r="K11" s="219"/>
      <c r="L11" s="220">
        <v>2022</v>
      </c>
      <c r="M11" s="221">
        <v>11066876.83</v>
      </c>
      <c r="N11" s="215">
        <v>24413045.299999997</v>
      </c>
      <c r="O11" s="222">
        <v>5</v>
      </c>
      <c r="P11" s="217" t="s">
        <v>1223</v>
      </c>
      <c r="Q11" s="198">
        <v>45092</v>
      </c>
      <c r="R11" s="199">
        <v>4953</v>
      </c>
      <c r="S11" s="197" t="s">
        <v>1259</v>
      </c>
    </row>
    <row r="12" ht="57">
      <c r="A12" s="218">
        <v>9</v>
      </c>
      <c r="B12" s="219" t="s">
        <v>1260</v>
      </c>
      <c r="C12" s="210" t="s">
        <v>1261</v>
      </c>
      <c r="D12" s="210" t="s">
        <v>1262</v>
      </c>
      <c r="E12" s="211" t="s">
        <v>69</v>
      </c>
      <c r="F12" s="211" t="s">
        <v>70</v>
      </c>
      <c r="G12" s="211" t="s">
        <v>71</v>
      </c>
      <c r="H12" s="211" t="s">
        <v>1263</v>
      </c>
      <c r="I12" s="212" t="s">
        <v>1264</v>
      </c>
      <c r="J12" s="219" t="s">
        <v>25</v>
      </c>
      <c r="K12" s="219"/>
      <c r="L12" s="220">
        <v>2019</v>
      </c>
      <c r="M12" s="221">
        <v>1419588.6399999999</v>
      </c>
      <c r="N12" s="215">
        <v>5922569.091</v>
      </c>
      <c r="O12" s="222">
        <v>32</v>
      </c>
      <c r="P12" s="217" t="s">
        <v>1223</v>
      </c>
      <c r="Q12" s="198">
        <v>45092</v>
      </c>
      <c r="R12" s="199">
        <v>4954</v>
      </c>
      <c r="S12" s="197" t="s">
        <v>1265</v>
      </c>
    </row>
    <row r="13" ht="42.75">
      <c r="A13" s="223">
        <v>10</v>
      </c>
      <c r="B13" s="224" t="s">
        <v>1266</v>
      </c>
      <c r="C13" s="210" t="s">
        <v>1267</v>
      </c>
      <c r="D13" s="210" t="s">
        <v>1268</v>
      </c>
      <c r="E13" s="211" t="s">
        <v>69</v>
      </c>
      <c r="F13" s="211" t="s">
        <v>70</v>
      </c>
      <c r="G13" s="211" t="s">
        <v>71</v>
      </c>
      <c r="H13" s="211" t="s">
        <v>1269</v>
      </c>
      <c r="I13" s="212" t="s">
        <v>550</v>
      </c>
      <c r="J13" s="209" t="s">
        <v>22</v>
      </c>
      <c r="K13" s="209"/>
      <c r="L13" s="213">
        <v>2021</v>
      </c>
      <c r="M13" s="214">
        <v>1013642.2</v>
      </c>
      <c r="N13" s="215">
        <v>1835937.53</v>
      </c>
      <c r="O13" s="216">
        <v>10</v>
      </c>
      <c r="P13" s="225" t="s">
        <v>1223</v>
      </c>
      <c r="Q13" s="226">
        <v>45092</v>
      </c>
      <c r="R13" s="227">
        <v>4955</v>
      </c>
      <c r="S13" s="228" t="s">
        <v>1270</v>
      </c>
    </row>
    <row r="14" ht="42.75">
      <c r="A14" s="229"/>
      <c r="B14" s="230"/>
      <c r="C14" s="210" t="s">
        <v>1267</v>
      </c>
      <c r="D14" s="210" t="s">
        <v>1271</v>
      </c>
      <c r="E14" s="211" t="s">
        <v>69</v>
      </c>
      <c r="F14" s="211" t="s">
        <v>70</v>
      </c>
      <c r="G14" s="211" t="s">
        <v>71</v>
      </c>
      <c r="H14" s="211" t="s">
        <v>1269</v>
      </c>
      <c r="I14" s="212" t="s">
        <v>550</v>
      </c>
      <c r="J14" s="209" t="s">
        <v>24</v>
      </c>
      <c r="K14" s="209"/>
      <c r="L14" s="213">
        <v>2021</v>
      </c>
      <c r="M14" s="214">
        <v>425555.59999999998</v>
      </c>
      <c r="N14" s="215">
        <v>2267050.8300000001</v>
      </c>
      <c r="O14" s="216">
        <v>10</v>
      </c>
      <c r="P14" s="231"/>
      <c r="Q14" s="232"/>
      <c r="R14" s="233"/>
      <c r="S14" s="234"/>
    </row>
    <row r="15" ht="72.75" customHeight="1">
      <c r="A15" s="218">
        <v>11</v>
      </c>
      <c r="B15" s="219" t="s">
        <v>1266</v>
      </c>
      <c r="C15" s="210" t="s">
        <v>1272</v>
      </c>
      <c r="D15" s="210" t="s">
        <v>1273</v>
      </c>
      <c r="E15" s="211" t="s">
        <v>69</v>
      </c>
      <c r="F15" s="211" t="s">
        <v>70</v>
      </c>
      <c r="G15" s="211" t="s">
        <v>71</v>
      </c>
      <c r="H15" s="211" t="s">
        <v>1274</v>
      </c>
      <c r="I15" s="212" t="s">
        <v>141</v>
      </c>
      <c r="J15" s="209" t="s">
        <v>20</v>
      </c>
      <c r="K15" s="209"/>
      <c r="L15" s="213">
        <v>2022</v>
      </c>
      <c r="M15" s="214">
        <v>3250007.9900000002</v>
      </c>
      <c r="N15" s="215">
        <v>2760063.1499999999</v>
      </c>
      <c r="O15" s="216">
        <v>5</v>
      </c>
      <c r="P15" s="217" t="s">
        <v>1223</v>
      </c>
      <c r="Q15" s="198">
        <v>45092</v>
      </c>
      <c r="R15" s="199">
        <v>4956</v>
      </c>
      <c r="S15" s="197" t="s">
        <v>1241</v>
      </c>
    </row>
    <row r="16" ht="72.75" customHeight="1">
      <c r="A16" s="218">
        <v>12</v>
      </c>
      <c r="B16" s="219" t="s">
        <v>1266</v>
      </c>
      <c r="C16" s="210" t="s">
        <v>1275</v>
      </c>
      <c r="D16" s="210" t="s">
        <v>1276</v>
      </c>
      <c r="E16" s="211" t="s">
        <v>69</v>
      </c>
      <c r="F16" s="211" t="s">
        <v>70</v>
      </c>
      <c r="G16" s="211" t="s">
        <v>71</v>
      </c>
      <c r="H16" s="211" t="s">
        <v>1277</v>
      </c>
      <c r="I16" s="212" t="s">
        <v>402</v>
      </c>
      <c r="J16" s="209" t="s">
        <v>20</v>
      </c>
      <c r="K16" s="209"/>
      <c r="L16" s="213">
        <v>2022</v>
      </c>
      <c r="M16" s="214">
        <v>2921332.7999999998</v>
      </c>
      <c r="N16" s="215">
        <v>4457697.5300000003</v>
      </c>
      <c r="O16" s="216">
        <v>5</v>
      </c>
      <c r="P16" s="217" t="s">
        <v>1223</v>
      </c>
      <c r="Q16" s="226">
        <v>45092</v>
      </c>
      <c r="R16" s="227">
        <v>4957</v>
      </c>
      <c r="S16" s="197" t="s">
        <v>1241</v>
      </c>
    </row>
    <row r="17" ht="42.75">
      <c r="A17" s="223">
        <v>13</v>
      </c>
      <c r="B17" s="224" t="s">
        <v>1266</v>
      </c>
      <c r="C17" s="210" t="s">
        <v>1278</v>
      </c>
      <c r="D17" s="210" t="s">
        <v>1279</v>
      </c>
      <c r="E17" s="211" t="s">
        <v>69</v>
      </c>
      <c r="F17" s="211" t="s">
        <v>70</v>
      </c>
      <c r="G17" s="211" t="s">
        <v>71</v>
      </c>
      <c r="H17" s="211" t="s">
        <v>1269</v>
      </c>
      <c r="I17" s="212" t="s">
        <v>1280</v>
      </c>
      <c r="J17" s="209" t="s">
        <v>22</v>
      </c>
      <c r="K17" s="209"/>
      <c r="L17" s="213">
        <v>2022</v>
      </c>
      <c r="M17" s="214">
        <v>1045554</v>
      </c>
      <c r="N17" s="215">
        <v>2759843.1629999997</v>
      </c>
      <c r="O17" s="216">
        <v>10</v>
      </c>
      <c r="P17" s="235" t="s">
        <v>1223</v>
      </c>
      <c r="Q17" s="236">
        <v>45092</v>
      </c>
      <c r="R17" s="237">
        <v>4958</v>
      </c>
      <c r="S17" s="238" t="s">
        <v>1281</v>
      </c>
    </row>
    <row r="18" ht="42.75">
      <c r="A18" s="229"/>
      <c r="B18" s="230"/>
      <c r="C18" s="210" t="s">
        <v>1278</v>
      </c>
      <c r="D18" s="210" t="s">
        <v>1282</v>
      </c>
      <c r="E18" s="211" t="s">
        <v>69</v>
      </c>
      <c r="F18" s="211" t="s">
        <v>70</v>
      </c>
      <c r="G18" s="211" t="s">
        <v>71</v>
      </c>
      <c r="H18" s="211" t="s">
        <v>1269</v>
      </c>
      <c r="I18" s="212" t="s">
        <v>1280</v>
      </c>
      <c r="J18" s="209" t="s">
        <v>24</v>
      </c>
      <c r="K18" s="209"/>
      <c r="L18" s="213">
        <v>2022</v>
      </c>
      <c r="M18" s="214">
        <v>668771.19999999995</v>
      </c>
      <c r="N18" s="215">
        <v>1815675.0699999998</v>
      </c>
      <c r="O18" s="216">
        <v>10</v>
      </c>
      <c r="P18" s="239"/>
      <c r="Q18" s="232"/>
      <c r="R18" s="233"/>
      <c r="S18" s="234"/>
    </row>
    <row r="19" ht="57">
      <c r="A19" s="218">
        <v>14</v>
      </c>
      <c r="B19" s="219" t="s">
        <v>1266</v>
      </c>
      <c r="C19" s="210" t="s">
        <v>1283</v>
      </c>
      <c r="D19" s="210" t="s">
        <v>1284</v>
      </c>
      <c r="E19" s="211" t="s">
        <v>69</v>
      </c>
      <c r="F19" s="211" t="s">
        <v>70</v>
      </c>
      <c r="G19" s="211" t="s">
        <v>71</v>
      </c>
      <c r="H19" s="211" t="s">
        <v>1285</v>
      </c>
      <c r="I19" s="212" t="s">
        <v>1286</v>
      </c>
      <c r="J19" s="219" t="s">
        <v>18</v>
      </c>
      <c r="K19" s="219"/>
      <c r="L19" s="220">
        <v>2022</v>
      </c>
      <c r="M19" s="221">
        <v>4363683</v>
      </c>
      <c r="N19" s="215">
        <v>8414360.875</v>
      </c>
      <c r="O19" s="222">
        <v>5</v>
      </c>
      <c r="P19" s="217" t="s">
        <v>1223</v>
      </c>
      <c r="Q19" s="232">
        <v>45092</v>
      </c>
      <c r="R19" s="233">
        <v>4959</v>
      </c>
      <c r="S19" s="197" t="s">
        <v>1259</v>
      </c>
    </row>
    <row r="20" ht="71.25">
      <c r="A20" s="218">
        <v>15</v>
      </c>
      <c r="B20" s="219" t="s">
        <v>1287</v>
      </c>
      <c r="C20" s="210" t="s">
        <v>1288</v>
      </c>
      <c r="D20" s="210" t="s">
        <v>1289</v>
      </c>
      <c r="E20" s="211" t="s">
        <v>69</v>
      </c>
      <c r="F20" s="211" t="s">
        <v>70</v>
      </c>
      <c r="G20" s="211" t="s">
        <v>71</v>
      </c>
      <c r="H20" s="211" t="s">
        <v>518</v>
      </c>
      <c r="I20" s="212" t="s">
        <v>457</v>
      </c>
      <c r="J20" s="219" t="s">
        <v>29</v>
      </c>
      <c r="K20" s="219"/>
      <c r="L20" s="220">
        <v>2021</v>
      </c>
      <c r="M20" s="221">
        <v>1437502.3100000001</v>
      </c>
      <c r="N20" s="215">
        <v>10525778.925999999</v>
      </c>
      <c r="O20" s="222">
        <v>10</v>
      </c>
      <c r="P20" s="217" t="s">
        <v>1223</v>
      </c>
      <c r="Q20" s="198">
        <v>45092</v>
      </c>
      <c r="R20" s="199">
        <v>4960</v>
      </c>
      <c r="S20" s="197" t="s">
        <v>1290</v>
      </c>
    </row>
    <row r="21" ht="57">
      <c r="A21" s="218">
        <v>16</v>
      </c>
      <c r="B21" s="219" t="s">
        <v>1291</v>
      </c>
      <c r="C21" s="210" t="s">
        <v>1292</v>
      </c>
      <c r="D21" s="210" t="s">
        <v>1293</v>
      </c>
      <c r="E21" s="211" t="s">
        <v>69</v>
      </c>
      <c r="F21" s="211" t="s">
        <v>70</v>
      </c>
      <c r="G21" s="211" t="s">
        <v>71</v>
      </c>
      <c r="H21" s="211" t="s">
        <v>1294</v>
      </c>
      <c r="I21" s="212" t="s">
        <v>1295</v>
      </c>
      <c r="J21" s="219" t="s">
        <v>18</v>
      </c>
      <c r="K21" s="219"/>
      <c r="L21" s="220">
        <v>2022</v>
      </c>
      <c r="M21" s="221">
        <v>2975784.6699999999</v>
      </c>
      <c r="N21" s="215">
        <v>16003921.960000001</v>
      </c>
      <c r="O21" s="222">
        <v>5</v>
      </c>
      <c r="P21" s="217" t="s">
        <v>1223</v>
      </c>
      <c r="Q21" s="198">
        <v>45092</v>
      </c>
      <c r="R21" s="199">
        <v>4961</v>
      </c>
      <c r="S21" s="197" t="s">
        <v>1259</v>
      </c>
    </row>
    <row r="22" ht="71.25">
      <c r="A22" s="223">
        <v>17</v>
      </c>
      <c r="B22" s="224" t="s">
        <v>1291</v>
      </c>
      <c r="C22" s="210" t="s">
        <v>1296</v>
      </c>
      <c r="D22" s="210" t="s">
        <v>1297</v>
      </c>
      <c r="E22" s="211" t="s">
        <v>69</v>
      </c>
      <c r="F22" s="211" t="s">
        <v>70</v>
      </c>
      <c r="G22" s="211" t="s">
        <v>71</v>
      </c>
      <c r="H22" s="211" t="s">
        <v>1294</v>
      </c>
      <c r="I22" s="212" t="s">
        <v>1298</v>
      </c>
      <c r="J22" s="224" t="s">
        <v>20</v>
      </c>
      <c r="K22" s="224"/>
      <c r="L22" s="240">
        <v>2022</v>
      </c>
      <c r="M22" s="221">
        <v>1842806.3999999999</v>
      </c>
      <c r="N22" s="215">
        <v>3546838.2399999998</v>
      </c>
      <c r="O22" s="222">
        <v>5</v>
      </c>
      <c r="P22" s="225" t="s">
        <v>1223</v>
      </c>
      <c r="Q22" s="226">
        <v>45092</v>
      </c>
      <c r="R22" s="199">
        <v>4962</v>
      </c>
      <c r="S22" s="197" t="s">
        <v>1241</v>
      </c>
    </row>
    <row r="23" ht="50.25" customHeight="1">
      <c r="A23" s="241">
        <v>18</v>
      </c>
      <c r="B23" s="242" t="s">
        <v>1291</v>
      </c>
      <c r="C23" s="243" t="s">
        <v>1299</v>
      </c>
      <c r="D23" s="243" t="s">
        <v>1300</v>
      </c>
      <c r="E23" s="244" t="s">
        <v>69</v>
      </c>
      <c r="F23" s="244" t="s">
        <v>70</v>
      </c>
      <c r="G23" s="244" t="s">
        <v>71</v>
      </c>
      <c r="H23" s="244" t="s">
        <v>1301</v>
      </c>
      <c r="I23" s="245" t="s">
        <v>1302</v>
      </c>
      <c r="J23" s="246" t="s">
        <v>22</v>
      </c>
      <c r="K23" s="246"/>
      <c r="L23" s="241">
        <v>2019</v>
      </c>
      <c r="M23" s="247">
        <v>363763.44</v>
      </c>
      <c r="N23" s="247">
        <v>1857139.8859999997</v>
      </c>
      <c r="O23" s="241">
        <v>5</v>
      </c>
      <c r="P23" s="248" t="s">
        <v>1303</v>
      </c>
      <c r="Q23" s="249">
        <v>45092</v>
      </c>
      <c r="R23" s="250">
        <v>4963</v>
      </c>
      <c r="S23" s="251" t="s">
        <v>1304</v>
      </c>
    </row>
    <row r="24" ht="42.75">
      <c r="A24" s="252"/>
      <c r="B24" s="253"/>
      <c r="C24" s="243" t="s">
        <v>1299</v>
      </c>
      <c r="D24" s="243" t="s">
        <v>1305</v>
      </c>
      <c r="E24" s="244" t="s">
        <v>69</v>
      </c>
      <c r="F24" s="244" t="s">
        <v>70</v>
      </c>
      <c r="G24" s="244" t="s">
        <v>71</v>
      </c>
      <c r="H24" s="244" t="s">
        <v>1301</v>
      </c>
      <c r="I24" s="245" t="s">
        <v>1302</v>
      </c>
      <c r="J24" s="245" t="s">
        <v>24</v>
      </c>
      <c r="K24" s="245"/>
      <c r="L24" s="254">
        <v>2019</v>
      </c>
      <c r="M24" s="247">
        <v>297753.33000000002</v>
      </c>
      <c r="N24" s="247">
        <v>1991063.4619999998</v>
      </c>
      <c r="O24" s="241">
        <v>5</v>
      </c>
      <c r="P24" s="255"/>
      <c r="Q24" s="256"/>
      <c r="R24" s="257"/>
      <c r="S24" s="258"/>
    </row>
    <row r="25" ht="54.75" customHeight="1">
      <c r="A25" s="259"/>
      <c r="B25" s="260"/>
      <c r="C25" s="243" t="s">
        <v>1299</v>
      </c>
      <c r="D25" s="243" t="s">
        <v>1306</v>
      </c>
      <c r="E25" s="244" t="s">
        <v>69</v>
      </c>
      <c r="F25" s="244" t="s">
        <v>70</v>
      </c>
      <c r="G25" s="244" t="s">
        <v>71</v>
      </c>
      <c r="H25" s="244" t="s">
        <v>1301</v>
      </c>
      <c r="I25" s="245" t="s">
        <v>1302</v>
      </c>
      <c r="J25" s="245" t="s">
        <v>23</v>
      </c>
      <c r="K25" s="245"/>
      <c r="L25" s="254">
        <v>2019</v>
      </c>
      <c r="M25" s="247">
        <v>577936.64000000001</v>
      </c>
      <c r="N25" s="247">
        <v>1672110.9849999999</v>
      </c>
      <c r="O25" s="241">
        <v>5</v>
      </c>
      <c r="P25" s="261"/>
      <c r="Q25" s="262"/>
      <c r="R25" s="263"/>
      <c r="S25" s="264"/>
    </row>
    <row r="26" ht="57">
      <c r="A26" s="265">
        <v>19</v>
      </c>
      <c r="B26" s="266" t="s">
        <v>1291</v>
      </c>
      <c r="C26" s="210" t="s">
        <v>1307</v>
      </c>
      <c r="D26" s="210" t="s">
        <v>1308</v>
      </c>
      <c r="E26" s="211" t="s">
        <v>69</v>
      </c>
      <c r="F26" s="211" t="s">
        <v>70</v>
      </c>
      <c r="G26" s="211" t="s">
        <v>71</v>
      </c>
      <c r="H26" s="211" t="s">
        <v>1301</v>
      </c>
      <c r="I26" s="212" t="s">
        <v>411</v>
      </c>
      <c r="J26" s="266" t="s">
        <v>1250</v>
      </c>
      <c r="K26" s="266"/>
      <c r="L26" s="267">
        <v>2021</v>
      </c>
      <c r="M26" s="221">
        <v>3607435.2000000002</v>
      </c>
      <c r="N26" s="215">
        <v>4876424.2800000003</v>
      </c>
      <c r="O26" s="222">
        <v>5</v>
      </c>
      <c r="P26" s="268" t="s">
        <v>1223</v>
      </c>
      <c r="Q26" s="269">
        <v>45092</v>
      </c>
      <c r="R26" s="227">
        <v>4964</v>
      </c>
      <c r="S26" s="197" t="s">
        <v>1309</v>
      </c>
    </row>
    <row r="27" ht="60" customHeight="1">
      <c r="A27" s="270">
        <v>20</v>
      </c>
      <c r="B27" s="271" t="s">
        <v>1310</v>
      </c>
      <c r="C27" s="210" t="s">
        <v>1311</v>
      </c>
      <c r="D27" s="210" t="s">
        <v>1312</v>
      </c>
      <c r="E27" s="211" t="s">
        <v>69</v>
      </c>
      <c r="F27" s="211" t="s">
        <v>70</v>
      </c>
      <c r="G27" s="211" t="s">
        <v>71</v>
      </c>
      <c r="H27" s="211" t="s">
        <v>1313</v>
      </c>
      <c r="I27" s="212" t="s">
        <v>1314</v>
      </c>
      <c r="J27" s="272" t="s">
        <v>18</v>
      </c>
      <c r="K27" s="272"/>
      <c r="L27" s="273">
        <v>2023</v>
      </c>
      <c r="M27" s="221">
        <v>502772.40000000002</v>
      </c>
      <c r="N27" s="215">
        <v>7692765.4000000004</v>
      </c>
      <c r="O27" s="222">
        <v>5</v>
      </c>
      <c r="P27" s="274" t="s">
        <v>1223</v>
      </c>
      <c r="Q27" s="275">
        <v>45092</v>
      </c>
      <c r="R27" s="237">
        <v>4965</v>
      </c>
      <c r="S27" s="238" t="s">
        <v>1315</v>
      </c>
    </row>
    <row r="28">
      <c r="A28" s="265"/>
      <c r="B28" s="276"/>
      <c r="C28" s="210" t="s">
        <v>1311</v>
      </c>
      <c r="D28" s="210" t="s">
        <v>1316</v>
      </c>
      <c r="E28" s="211" t="s">
        <v>69</v>
      </c>
      <c r="F28" s="211" t="s">
        <v>70</v>
      </c>
      <c r="G28" s="211" t="s">
        <v>71</v>
      </c>
      <c r="H28" s="211" t="s">
        <v>1313</v>
      </c>
      <c r="I28" s="212" t="s">
        <v>1314</v>
      </c>
      <c r="J28" s="224" t="s">
        <v>1250</v>
      </c>
      <c r="K28" s="224"/>
      <c r="L28" s="240">
        <v>2023</v>
      </c>
      <c r="M28" s="221">
        <v>1000480.8</v>
      </c>
      <c r="N28" s="215">
        <v>1640360.0600000001</v>
      </c>
      <c r="O28" s="222">
        <v>5</v>
      </c>
      <c r="P28" s="277"/>
      <c r="Q28" s="269"/>
      <c r="R28" s="278"/>
      <c r="S28" s="234"/>
    </row>
    <row r="29" ht="57">
      <c r="A29" s="279">
        <v>21</v>
      </c>
      <c r="B29" s="280" t="s">
        <v>1317</v>
      </c>
      <c r="C29" s="210" t="s">
        <v>1318</v>
      </c>
      <c r="D29" s="210" t="s">
        <v>1319</v>
      </c>
      <c r="E29" s="211" t="s">
        <v>69</v>
      </c>
      <c r="F29" s="211" t="s">
        <v>70</v>
      </c>
      <c r="G29" s="211" t="s">
        <v>71</v>
      </c>
      <c r="H29" s="211" t="s">
        <v>580</v>
      </c>
      <c r="I29" s="212" t="s">
        <v>1320</v>
      </c>
      <c r="J29" s="212" t="s">
        <v>22</v>
      </c>
      <c r="K29" s="212" t="s">
        <v>28</v>
      </c>
      <c r="L29" s="281">
        <v>2019</v>
      </c>
      <c r="M29" s="282">
        <v>451069.82000000001</v>
      </c>
      <c r="N29" s="215">
        <v>2608472.0669999998</v>
      </c>
      <c r="O29" s="283">
        <v>5</v>
      </c>
      <c r="P29" s="284" t="s">
        <v>1223</v>
      </c>
      <c r="Q29" s="285">
        <v>45191</v>
      </c>
      <c r="R29" s="286">
        <v>5141</v>
      </c>
      <c r="S29" s="238" t="s">
        <v>1321</v>
      </c>
    </row>
    <row r="30" ht="57">
      <c r="A30" s="287"/>
      <c r="B30" s="288"/>
      <c r="C30" s="210" t="s">
        <v>1318</v>
      </c>
      <c r="D30" s="210" t="s">
        <v>1322</v>
      </c>
      <c r="E30" s="211" t="s">
        <v>69</v>
      </c>
      <c r="F30" s="211" t="s">
        <v>70</v>
      </c>
      <c r="G30" s="211" t="s">
        <v>71</v>
      </c>
      <c r="H30" s="211" t="s">
        <v>580</v>
      </c>
      <c r="I30" s="212" t="s">
        <v>1320</v>
      </c>
      <c r="J30" s="212" t="s">
        <v>24</v>
      </c>
      <c r="K30" s="212" t="s">
        <v>28</v>
      </c>
      <c r="L30" s="281">
        <v>2019</v>
      </c>
      <c r="M30" s="282">
        <v>451069.83000000002</v>
      </c>
      <c r="N30" s="215">
        <v>2608472.0669999998</v>
      </c>
      <c r="O30" s="283">
        <v>5</v>
      </c>
      <c r="P30" s="284" t="s">
        <v>1223</v>
      </c>
      <c r="Q30" s="289"/>
      <c r="R30" s="286"/>
      <c r="S30" s="277"/>
    </row>
    <row r="31" ht="57">
      <c r="A31" s="287"/>
      <c r="B31" s="288"/>
      <c r="C31" s="210" t="s">
        <v>1318</v>
      </c>
      <c r="D31" s="210" t="s">
        <v>1323</v>
      </c>
      <c r="E31" s="211" t="s">
        <v>69</v>
      </c>
      <c r="F31" s="211" t="s">
        <v>70</v>
      </c>
      <c r="G31" s="211" t="s">
        <v>71</v>
      </c>
      <c r="H31" s="211" t="s">
        <v>580</v>
      </c>
      <c r="I31" s="212" t="s">
        <v>1320</v>
      </c>
      <c r="J31" s="212" t="s">
        <v>18</v>
      </c>
      <c r="K31" s="212" t="s">
        <v>28</v>
      </c>
      <c r="L31" s="290">
        <v>2021</v>
      </c>
      <c r="M31" s="282">
        <v>1403615.98</v>
      </c>
      <c r="N31" s="215">
        <v>16684492.408</v>
      </c>
      <c r="O31" s="291">
        <v>5</v>
      </c>
      <c r="P31" s="284" t="s">
        <v>1223</v>
      </c>
      <c r="Q31" s="289"/>
      <c r="R31" s="286"/>
      <c r="S31" s="277"/>
    </row>
    <row r="32" ht="57">
      <c r="A32" s="292"/>
      <c r="B32" s="293"/>
      <c r="C32" s="210" t="s">
        <v>1318</v>
      </c>
      <c r="D32" s="210" t="s">
        <v>1324</v>
      </c>
      <c r="E32" s="211" t="s">
        <v>69</v>
      </c>
      <c r="F32" s="211" t="s">
        <v>70</v>
      </c>
      <c r="G32" s="211" t="s">
        <v>71</v>
      </c>
      <c r="H32" s="211" t="s">
        <v>580</v>
      </c>
      <c r="I32" s="212" t="s">
        <v>1320</v>
      </c>
      <c r="J32" s="212" t="s">
        <v>25</v>
      </c>
      <c r="K32" s="212" t="s">
        <v>28</v>
      </c>
      <c r="L32" s="281">
        <v>2016</v>
      </c>
      <c r="M32" s="282">
        <v>1223197.4399999999</v>
      </c>
      <c r="N32" s="215">
        <v>10214031.966</v>
      </c>
      <c r="O32" s="283">
        <v>5</v>
      </c>
      <c r="P32" s="284" t="s">
        <v>1223</v>
      </c>
      <c r="Q32" s="294"/>
      <c r="R32" s="286"/>
      <c r="S32" s="295"/>
    </row>
    <row r="33" ht="57">
      <c r="A33" s="279">
        <v>22</v>
      </c>
      <c r="B33" s="280" t="s">
        <v>1325</v>
      </c>
      <c r="C33" s="210" t="s">
        <v>1326</v>
      </c>
      <c r="D33" s="210" t="s">
        <v>1327</v>
      </c>
      <c r="E33" s="211" t="s">
        <v>69</v>
      </c>
      <c r="F33" s="211" t="s">
        <v>70</v>
      </c>
      <c r="G33" s="211" t="s">
        <v>71</v>
      </c>
      <c r="H33" s="211" t="s">
        <v>1328</v>
      </c>
      <c r="I33" s="211" t="s">
        <v>1329</v>
      </c>
      <c r="J33" s="212" t="s">
        <v>21</v>
      </c>
      <c r="K33" s="212" t="s">
        <v>28</v>
      </c>
      <c r="L33" s="281">
        <v>2016</v>
      </c>
      <c r="M33" s="296">
        <v>446888.41999999998</v>
      </c>
      <c r="N33" s="215">
        <v>1562956.5</v>
      </c>
      <c r="O33" s="222">
        <v>5</v>
      </c>
      <c r="P33" s="284" t="s">
        <v>1223</v>
      </c>
      <c r="Q33" s="297">
        <v>45191</v>
      </c>
      <c r="R33" s="286">
        <v>5142</v>
      </c>
      <c r="S33" s="298" t="s">
        <v>1330</v>
      </c>
    </row>
    <row r="34" ht="57">
      <c r="A34" s="287"/>
      <c r="B34" s="288"/>
      <c r="C34" s="210" t="s">
        <v>1326</v>
      </c>
      <c r="D34" s="210" t="s">
        <v>1331</v>
      </c>
      <c r="E34" s="211" t="s">
        <v>69</v>
      </c>
      <c r="F34" s="211" t="s">
        <v>70</v>
      </c>
      <c r="G34" s="211" t="s">
        <v>71</v>
      </c>
      <c r="H34" s="211" t="s">
        <v>1328</v>
      </c>
      <c r="I34" s="211" t="s">
        <v>1329</v>
      </c>
      <c r="J34" s="212" t="s">
        <v>18</v>
      </c>
      <c r="K34" s="212" t="s">
        <v>28</v>
      </c>
      <c r="L34" s="281">
        <v>2022</v>
      </c>
      <c r="M34" s="296">
        <v>398934.41999999998</v>
      </c>
      <c r="N34" s="215">
        <v>9988850.3399999999</v>
      </c>
      <c r="O34" s="222">
        <v>5</v>
      </c>
      <c r="P34" s="284" t="s">
        <v>1223</v>
      </c>
      <c r="Q34" s="297"/>
      <c r="R34" s="286"/>
      <c r="S34" s="298"/>
    </row>
    <row r="35" ht="57">
      <c r="A35" s="292"/>
      <c r="B35" s="293"/>
      <c r="C35" s="210" t="s">
        <v>1326</v>
      </c>
      <c r="D35" s="210" t="s">
        <v>1332</v>
      </c>
      <c r="E35" s="211" t="s">
        <v>69</v>
      </c>
      <c r="F35" s="211" t="s">
        <v>70</v>
      </c>
      <c r="G35" s="211" t="s">
        <v>71</v>
      </c>
      <c r="H35" s="211" t="s">
        <v>1328</v>
      </c>
      <c r="I35" s="211" t="s">
        <v>1329</v>
      </c>
      <c r="J35" s="212" t="s">
        <v>25</v>
      </c>
      <c r="K35" s="212" t="s">
        <v>28</v>
      </c>
      <c r="L35" s="281">
        <v>2018</v>
      </c>
      <c r="M35" s="282">
        <v>455087.06</v>
      </c>
      <c r="N35" s="215">
        <v>3873316.7454000004</v>
      </c>
      <c r="O35" s="222">
        <v>5</v>
      </c>
      <c r="P35" s="284" t="s">
        <v>1223</v>
      </c>
      <c r="Q35" s="297"/>
      <c r="R35" s="286"/>
      <c r="S35" s="298"/>
    </row>
    <row r="36" ht="57">
      <c r="A36" s="279">
        <v>23</v>
      </c>
      <c r="B36" s="280" t="s">
        <v>1218</v>
      </c>
      <c r="C36" s="210" t="s">
        <v>1333</v>
      </c>
      <c r="D36" s="210" t="s">
        <v>1334</v>
      </c>
      <c r="E36" s="211" t="s">
        <v>69</v>
      </c>
      <c r="F36" s="211" t="s">
        <v>70</v>
      </c>
      <c r="G36" s="211" t="s">
        <v>71</v>
      </c>
      <c r="H36" s="211" t="s">
        <v>370</v>
      </c>
      <c r="I36" s="211" t="s">
        <v>168</v>
      </c>
      <c r="J36" s="212" t="s">
        <v>23</v>
      </c>
      <c r="K36" s="212" t="s">
        <v>28</v>
      </c>
      <c r="L36" s="281">
        <v>2022</v>
      </c>
      <c r="M36" s="282">
        <v>1472270.29</v>
      </c>
      <c r="N36" s="215">
        <v>2747328.5699999998</v>
      </c>
      <c r="O36" s="222">
        <v>10</v>
      </c>
      <c r="P36" s="284" t="s">
        <v>1223</v>
      </c>
      <c r="Q36" s="297">
        <v>45191</v>
      </c>
      <c r="R36" s="286">
        <v>5143</v>
      </c>
      <c r="S36" s="298" t="s">
        <v>1335</v>
      </c>
    </row>
    <row r="37" ht="57">
      <c r="A37" s="292"/>
      <c r="B37" s="293"/>
      <c r="C37" s="210" t="s">
        <v>1333</v>
      </c>
      <c r="D37" s="210" t="s">
        <v>1336</v>
      </c>
      <c r="E37" s="211" t="s">
        <v>69</v>
      </c>
      <c r="F37" s="211" t="s">
        <v>70</v>
      </c>
      <c r="G37" s="211" t="s">
        <v>71</v>
      </c>
      <c r="H37" s="211" t="s">
        <v>370</v>
      </c>
      <c r="I37" s="211" t="s">
        <v>168</v>
      </c>
      <c r="J37" s="212" t="s">
        <v>29</v>
      </c>
      <c r="K37" s="212" t="s">
        <v>28</v>
      </c>
      <c r="L37" s="281">
        <v>2023</v>
      </c>
      <c r="M37" s="282">
        <v>2939018.0499999998</v>
      </c>
      <c r="N37" s="215">
        <v>5807669.1150000002</v>
      </c>
      <c r="O37" s="222">
        <v>10</v>
      </c>
      <c r="P37" s="284" t="s">
        <v>1223</v>
      </c>
      <c r="Q37" s="297"/>
      <c r="R37" s="286"/>
      <c r="S37" s="298"/>
    </row>
    <row r="38" ht="57">
      <c r="A38" s="222">
        <v>24</v>
      </c>
      <c r="B38" s="299" t="s">
        <v>1218</v>
      </c>
      <c r="C38" s="210" t="s">
        <v>1337</v>
      </c>
      <c r="D38" s="210" t="s">
        <v>1338</v>
      </c>
      <c r="E38" s="211" t="s">
        <v>69</v>
      </c>
      <c r="F38" s="211" t="s">
        <v>70</v>
      </c>
      <c r="G38" s="211" t="s">
        <v>71</v>
      </c>
      <c r="H38" s="211" t="s">
        <v>1221</v>
      </c>
      <c r="I38" s="211" t="s">
        <v>1339</v>
      </c>
      <c r="J38" s="212" t="s">
        <v>25</v>
      </c>
      <c r="K38" s="212" t="s">
        <v>28</v>
      </c>
      <c r="L38" s="281">
        <v>2022</v>
      </c>
      <c r="M38" s="296">
        <v>2906400.8500000001</v>
      </c>
      <c r="N38" s="215">
        <v>5749155.8200000003</v>
      </c>
      <c r="O38" s="222">
        <v>5</v>
      </c>
      <c r="P38" s="284" t="s">
        <v>1223</v>
      </c>
      <c r="Q38" s="297">
        <v>45191</v>
      </c>
      <c r="R38" s="286">
        <v>5144</v>
      </c>
      <c r="S38" s="298" t="s">
        <v>1224</v>
      </c>
    </row>
    <row r="39" ht="71.25">
      <c r="A39" s="222">
        <v>25</v>
      </c>
      <c r="B39" s="299" t="s">
        <v>1340</v>
      </c>
      <c r="C39" s="210" t="s">
        <v>1341</v>
      </c>
      <c r="D39" s="210" t="s">
        <v>1342</v>
      </c>
      <c r="E39" s="211" t="s">
        <v>69</v>
      </c>
      <c r="F39" s="211" t="s">
        <v>70</v>
      </c>
      <c r="G39" s="211" t="s">
        <v>71</v>
      </c>
      <c r="H39" s="211" t="s">
        <v>90</v>
      </c>
      <c r="I39" s="211" t="s">
        <v>411</v>
      </c>
      <c r="J39" s="212" t="s">
        <v>29</v>
      </c>
      <c r="K39" s="212" t="s">
        <v>28</v>
      </c>
      <c r="L39" s="281">
        <v>2021</v>
      </c>
      <c r="M39" s="282">
        <v>291109</v>
      </c>
      <c r="N39" s="215">
        <v>9087608.3220000006</v>
      </c>
      <c r="O39" s="222">
        <v>10</v>
      </c>
      <c r="P39" s="284" t="s">
        <v>1223</v>
      </c>
      <c r="Q39" s="297">
        <v>45191</v>
      </c>
      <c r="R39" s="286">
        <v>5145</v>
      </c>
      <c r="S39" s="300" t="s">
        <v>1290</v>
      </c>
    </row>
    <row r="40" ht="57">
      <c r="A40" s="222">
        <v>26</v>
      </c>
      <c r="B40" s="299" t="s">
        <v>1343</v>
      </c>
      <c r="C40" s="210" t="s">
        <v>1344</v>
      </c>
      <c r="D40" s="210" t="s">
        <v>1345</v>
      </c>
      <c r="E40" s="211" t="s">
        <v>69</v>
      </c>
      <c r="F40" s="211" t="s">
        <v>70</v>
      </c>
      <c r="G40" s="211" t="s">
        <v>71</v>
      </c>
      <c r="H40" s="211" t="s">
        <v>1346</v>
      </c>
      <c r="I40" s="211" t="s">
        <v>1347</v>
      </c>
      <c r="J40" s="212" t="s">
        <v>21</v>
      </c>
      <c r="K40" s="212" t="s">
        <v>28</v>
      </c>
      <c r="L40" s="281">
        <v>2022</v>
      </c>
      <c r="M40" s="296">
        <v>1574514.6000000001</v>
      </c>
      <c r="N40" s="215">
        <v>2751095.6000000001</v>
      </c>
      <c r="O40" s="222">
        <v>5</v>
      </c>
      <c r="P40" s="284" t="s">
        <v>1223</v>
      </c>
      <c r="Q40" s="297">
        <v>45191</v>
      </c>
      <c r="R40" s="286">
        <v>5146</v>
      </c>
      <c r="S40" s="298" t="s">
        <v>1251</v>
      </c>
    </row>
    <row r="41" ht="57">
      <c r="A41" s="222">
        <v>27</v>
      </c>
      <c r="B41" s="299" t="s">
        <v>1348</v>
      </c>
      <c r="C41" s="210" t="s">
        <v>1349</v>
      </c>
      <c r="D41" s="210" t="s">
        <v>1350</v>
      </c>
      <c r="E41" s="211" t="s">
        <v>69</v>
      </c>
      <c r="F41" s="211" t="s">
        <v>70</v>
      </c>
      <c r="G41" s="211" t="s">
        <v>71</v>
      </c>
      <c r="H41" s="211" t="s">
        <v>1351</v>
      </c>
      <c r="I41" s="211" t="s">
        <v>1352</v>
      </c>
      <c r="J41" s="212" t="s">
        <v>18</v>
      </c>
      <c r="K41" s="212" t="s">
        <v>28</v>
      </c>
      <c r="L41" s="281">
        <v>2022</v>
      </c>
      <c r="M41" s="282">
        <v>1484000</v>
      </c>
      <c r="N41" s="215">
        <v>5587642.7719999999</v>
      </c>
      <c r="O41" s="222">
        <v>5</v>
      </c>
      <c r="P41" s="284" t="s">
        <v>1223</v>
      </c>
      <c r="Q41" s="297">
        <v>45191</v>
      </c>
      <c r="R41" s="286">
        <v>5147</v>
      </c>
      <c r="S41" s="298" t="s">
        <v>1259</v>
      </c>
    </row>
    <row r="42" ht="57">
      <c r="A42" s="279">
        <v>28</v>
      </c>
      <c r="B42" s="280" t="s">
        <v>1353</v>
      </c>
      <c r="C42" s="210" t="s">
        <v>1354</v>
      </c>
      <c r="D42" s="210" t="s">
        <v>1355</v>
      </c>
      <c r="E42" s="211" t="s">
        <v>69</v>
      </c>
      <c r="F42" s="211" t="s">
        <v>70</v>
      </c>
      <c r="G42" s="211" t="s">
        <v>71</v>
      </c>
      <c r="H42" s="211" t="s">
        <v>451</v>
      </c>
      <c r="I42" s="211" t="s">
        <v>1356</v>
      </c>
      <c r="J42" s="212" t="s">
        <v>22</v>
      </c>
      <c r="K42" s="212" t="s">
        <v>1357</v>
      </c>
      <c r="L42" s="281">
        <v>2022</v>
      </c>
      <c r="M42" s="282">
        <v>2233979.46</v>
      </c>
      <c r="N42" s="215">
        <v>9716547.7429999989</v>
      </c>
      <c r="O42" s="222">
        <v>5</v>
      </c>
      <c r="P42" s="284" t="s">
        <v>1223</v>
      </c>
      <c r="Q42" s="297">
        <v>45191</v>
      </c>
      <c r="R42" s="286">
        <v>5148</v>
      </c>
      <c r="S42" s="298" t="s">
        <v>1358</v>
      </c>
    </row>
    <row r="43" ht="57">
      <c r="A43" s="292"/>
      <c r="B43" s="293"/>
      <c r="C43" s="210" t="s">
        <v>1354</v>
      </c>
      <c r="D43" s="210" t="s">
        <v>1359</v>
      </c>
      <c r="E43" s="211" t="s">
        <v>69</v>
      </c>
      <c r="F43" s="211" t="s">
        <v>70</v>
      </c>
      <c r="G43" s="211" t="s">
        <v>71</v>
      </c>
      <c r="H43" s="211" t="s">
        <v>451</v>
      </c>
      <c r="I43" s="211" t="s">
        <v>1356</v>
      </c>
      <c r="J43" s="212" t="s">
        <v>24</v>
      </c>
      <c r="K43" s="212" t="s">
        <v>28</v>
      </c>
      <c r="L43" s="281">
        <v>2021</v>
      </c>
      <c r="M43" s="282">
        <v>2233979.46</v>
      </c>
      <c r="N43" s="215">
        <v>9716547.7429999989</v>
      </c>
      <c r="O43" s="222">
        <v>5</v>
      </c>
      <c r="P43" s="284" t="s">
        <v>1223</v>
      </c>
      <c r="Q43" s="297"/>
      <c r="R43" s="286"/>
      <c r="S43" s="298"/>
    </row>
    <row r="44" ht="57">
      <c r="A44" s="279">
        <v>29</v>
      </c>
      <c r="B44" s="280" t="s">
        <v>1360</v>
      </c>
      <c r="C44" s="210" t="s">
        <v>1361</v>
      </c>
      <c r="D44" s="210" t="s">
        <v>1362</v>
      </c>
      <c r="E44" s="211" t="s">
        <v>69</v>
      </c>
      <c r="F44" s="211" t="s">
        <v>70</v>
      </c>
      <c r="G44" s="211" t="s">
        <v>71</v>
      </c>
      <c r="H44" s="211" t="s">
        <v>1263</v>
      </c>
      <c r="I44" s="211" t="s">
        <v>590</v>
      </c>
      <c r="J44" s="212" t="s">
        <v>29</v>
      </c>
      <c r="K44" s="212" t="s">
        <v>28</v>
      </c>
      <c r="L44" s="281">
        <v>2022</v>
      </c>
      <c r="M44" s="282">
        <v>120726</v>
      </c>
      <c r="N44" s="215">
        <v>6353529.6500000004</v>
      </c>
      <c r="O44" s="222">
        <v>15</v>
      </c>
      <c r="P44" s="284" t="s">
        <v>1223</v>
      </c>
      <c r="Q44" s="297">
        <v>45191</v>
      </c>
      <c r="R44" s="286">
        <v>5149</v>
      </c>
      <c r="S44" s="298" t="s">
        <v>1363</v>
      </c>
    </row>
    <row r="45" ht="57">
      <c r="A45" s="287"/>
      <c r="B45" s="288"/>
      <c r="C45" s="210" t="s">
        <v>1361</v>
      </c>
      <c r="D45" s="210" t="s">
        <v>1364</v>
      </c>
      <c r="E45" s="211" t="s">
        <v>69</v>
      </c>
      <c r="F45" s="211" t="s">
        <v>70</v>
      </c>
      <c r="G45" s="211" t="s">
        <v>71</v>
      </c>
      <c r="H45" s="211" t="s">
        <v>1263</v>
      </c>
      <c r="I45" s="211" t="s">
        <v>590</v>
      </c>
      <c r="J45" s="212" t="s">
        <v>20</v>
      </c>
      <c r="K45" s="212" t="s">
        <v>28</v>
      </c>
      <c r="L45" s="281">
        <v>2022</v>
      </c>
      <c r="M45" s="282">
        <v>853698.30000000005</v>
      </c>
      <c r="N45" s="215">
        <v>3163088.4999999995</v>
      </c>
      <c r="O45" s="222">
        <v>10</v>
      </c>
      <c r="P45" s="284" t="s">
        <v>1223</v>
      </c>
      <c r="Q45" s="297"/>
      <c r="R45" s="286"/>
      <c r="S45" s="298"/>
    </row>
    <row r="46" ht="57">
      <c r="A46" s="292"/>
      <c r="B46" s="293"/>
      <c r="C46" s="210" t="s">
        <v>1361</v>
      </c>
      <c r="D46" s="210" t="s">
        <v>1365</v>
      </c>
      <c r="E46" s="211" t="s">
        <v>69</v>
      </c>
      <c r="F46" s="211" t="s">
        <v>70</v>
      </c>
      <c r="G46" s="211" t="s">
        <v>71</v>
      </c>
      <c r="H46" s="211" t="s">
        <v>1263</v>
      </c>
      <c r="I46" s="211" t="s">
        <v>590</v>
      </c>
      <c r="J46" s="212" t="s">
        <v>25</v>
      </c>
      <c r="K46" s="212" t="s">
        <v>28</v>
      </c>
      <c r="L46" s="281">
        <v>2022</v>
      </c>
      <c r="M46" s="282">
        <v>120000</v>
      </c>
      <c r="N46" s="215">
        <v>3773869.7128079999</v>
      </c>
      <c r="O46" s="222">
        <v>15</v>
      </c>
      <c r="P46" s="284" t="s">
        <v>1223</v>
      </c>
      <c r="Q46" s="297"/>
      <c r="R46" s="286"/>
      <c r="S46" s="298"/>
    </row>
    <row r="47" ht="57">
      <c r="A47" s="222">
        <v>30</v>
      </c>
      <c r="B47" s="299" t="s">
        <v>1366</v>
      </c>
      <c r="C47" s="210" t="s">
        <v>1367</v>
      </c>
      <c r="D47" s="210" t="s">
        <v>1368</v>
      </c>
      <c r="E47" s="211" t="s">
        <v>69</v>
      </c>
      <c r="F47" s="211" t="s">
        <v>70</v>
      </c>
      <c r="G47" s="211" t="s">
        <v>71</v>
      </c>
      <c r="H47" s="211" t="s">
        <v>1369</v>
      </c>
      <c r="I47" s="211" t="s">
        <v>256</v>
      </c>
      <c r="J47" s="212" t="s">
        <v>21</v>
      </c>
      <c r="K47" s="212" t="s">
        <v>28</v>
      </c>
      <c r="L47" s="281">
        <v>2022</v>
      </c>
      <c r="M47" s="296">
        <v>965252.40000000002</v>
      </c>
      <c r="N47" s="215">
        <v>1610589.46</v>
      </c>
      <c r="O47" s="222">
        <v>5</v>
      </c>
      <c r="P47" s="284" t="s">
        <v>1223</v>
      </c>
      <c r="Q47" s="297">
        <v>45191</v>
      </c>
      <c r="R47" s="286">
        <v>5150</v>
      </c>
      <c r="S47" s="298" t="s">
        <v>1251</v>
      </c>
    </row>
    <row r="48" ht="57">
      <c r="A48" s="222">
        <v>31</v>
      </c>
      <c r="B48" s="299" t="s">
        <v>1370</v>
      </c>
      <c r="C48" s="210" t="s">
        <v>1371</v>
      </c>
      <c r="D48" s="210" t="s">
        <v>1372</v>
      </c>
      <c r="E48" s="211" t="s">
        <v>69</v>
      </c>
      <c r="F48" s="211" t="s">
        <v>70</v>
      </c>
      <c r="G48" s="211" t="s">
        <v>71</v>
      </c>
      <c r="H48" s="211" t="s">
        <v>1373</v>
      </c>
      <c r="I48" s="211" t="s">
        <v>168</v>
      </c>
      <c r="J48" s="212" t="s">
        <v>25</v>
      </c>
      <c r="K48" s="212" t="s">
        <v>28</v>
      </c>
      <c r="L48" s="281">
        <v>2022</v>
      </c>
      <c r="M48" s="296">
        <v>2268631.46</v>
      </c>
      <c r="N48" s="215">
        <v>4457924.2240000004</v>
      </c>
      <c r="O48" s="222">
        <v>5</v>
      </c>
      <c r="P48" s="284" t="s">
        <v>1223</v>
      </c>
      <c r="Q48" s="297">
        <v>45191</v>
      </c>
      <c r="R48" s="286">
        <v>5151</v>
      </c>
      <c r="S48" s="298" t="s">
        <v>1224</v>
      </c>
    </row>
    <row r="49" ht="57">
      <c r="A49" s="222">
        <v>32</v>
      </c>
      <c r="B49" s="299" t="s">
        <v>1370</v>
      </c>
      <c r="C49" s="210" t="s">
        <v>1374</v>
      </c>
      <c r="D49" s="210" t="s">
        <v>1375</v>
      </c>
      <c r="E49" s="211" t="s">
        <v>69</v>
      </c>
      <c r="F49" s="211" t="s">
        <v>70</v>
      </c>
      <c r="G49" s="211" t="s">
        <v>71</v>
      </c>
      <c r="H49" s="211" t="s">
        <v>1376</v>
      </c>
      <c r="I49" s="211" t="s">
        <v>196</v>
      </c>
      <c r="J49" s="212" t="s">
        <v>25</v>
      </c>
      <c r="K49" s="212" t="s">
        <v>28</v>
      </c>
      <c r="L49" s="281">
        <v>2022</v>
      </c>
      <c r="M49" s="296">
        <v>9504460</v>
      </c>
      <c r="N49" s="215">
        <v>11033788.956</v>
      </c>
      <c r="O49" s="222">
        <v>5</v>
      </c>
      <c r="P49" s="284" t="s">
        <v>1223</v>
      </c>
      <c r="Q49" s="297">
        <v>45191</v>
      </c>
      <c r="R49" s="286">
        <v>5152</v>
      </c>
      <c r="S49" s="298" t="s">
        <v>1224</v>
      </c>
    </row>
    <row r="50" ht="57">
      <c r="A50" s="222">
        <v>33</v>
      </c>
      <c r="B50" s="299" t="s">
        <v>1370</v>
      </c>
      <c r="C50" s="210" t="s">
        <v>1377</v>
      </c>
      <c r="D50" s="210" t="s">
        <v>1378</v>
      </c>
      <c r="E50" s="211" t="s">
        <v>69</v>
      </c>
      <c r="F50" s="211" t="s">
        <v>70</v>
      </c>
      <c r="G50" s="211" t="s">
        <v>71</v>
      </c>
      <c r="H50" s="211" t="s">
        <v>1379</v>
      </c>
      <c r="I50" s="211" t="s">
        <v>86</v>
      </c>
      <c r="J50" s="212" t="s">
        <v>18</v>
      </c>
      <c r="K50" s="212" t="s">
        <v>28</v>
      </c>
      <c r="L50" s="281">
        <v>2022</v>
      </c>
      <c r="M50" s="296">
        <v>2054385.5</v>
      </c>
      <c r="N50" s="215">
        <v>8259503.3499999996</v>
      </c>
      <c r="O50" s="222">
        <v>5</v>
      </c>
      <c r="P50" s="284" t="s">
        <v>1223</v>
      </c>
      <c r="Q50" s="297">
        <v>45191</v>
      </c>
      <c r="R50" s="286">
        <v>5153</v>
      </c>
      <c r="S50" s="298" t="s">
        <v>1259</v>
      </c>
    </row>
    <row r="51" ht="57">
      <c r="A51" s="222">
        <v>34</v>
      </c>
      <c r="B51" s="299" t="s">
        <v>1380</v>
      </c>
      <c r="C51" s="210" t="s">
        <v>1381</v>
      </c>
      <c r="D51" s="210" t="s">
        <v>1382</v>
      </c>
      <c r="E51" s="211" t="s">
        <v>69</v>
      </c>
      <c r="F51" s="211" t="s">
        <v>70</v>
      </c>
      <c r="G51" s="211" t="s">
        <v>71</v>
      </c>
      <c r="H51" s="211" t="s">
        <v>1383</v>
      </c>
      <c r="I51" s="211" t="s">
        <v>1384</v>
      </c>
      <c r="J51" s="212" t="s">
        <v>18</v>
      </c>
      <c r="K51" s="212" t="s">
        <v>1357</v>
      </c>
      <c r="L51" s="281">
        <v>2022</v>
      </c>
      <c r="M51" s="282">
        <v>4459079.6799999997</v>
      </c>
      <c r="N51" s="215">
        <v>8714799.9590000007</v>
      </c>
      <c r="O51" s="222">
        <v>5</v>
      </c>
      <c r="P51" s="284" t="s">
        <v>1223</v>
      </c>
      <c r="Q51" s="297">
        <v>45191</v>
      </c>
      <c r="R51" s="286">
        <v>5154</v>
      </c>
      <c r="S51" s="298" t="s">
        <v>1259</v>
      </c>
    </row>
    <row r="52" ht="57">
      <c r="A52" s="222">
        <v>35</v>
      </c>
      <c r="B52" s="299" t="s">
        <v>1385</v>
      </c>
      <c r="C52" s="210" t="s">
        <v>1386</v>
      </c>
      <c r="D52" s="210" t="s">
        <v>1387</v>
      </c>
      <c r="E52" s="211" t="s">
        <v>69</v>
      </c>
      <c r="F52" s="211" t="s">
        <v>70</v>
      </c>
      <c r="G52" s="211" t="s">
        <v>71</v>
      </c>
      <c r="H52" s="211" t="s">
        <v>1388</v>
      </c>
      <c r="I52" s="211" t="s">
        <v>1389</v>
      </c>
      <c r="J52" s="212" t="s">
        <v>21</v>
      </c>
      <c r="K52" s="212" t="s">
        <v>28</v>
      </c>
      <c r="L52" s="281">
        <v>2022</v>
      </c>
      <c r="M52" s="296">
        <v>1556644.8</v>
      </c>
      <c r="N52" s="215">
        <v>5626643.3999999994</v>
      </c>
      <c r="O52" s="222">
        <v>5</v>
      </c>
      <c r="P52" s="284" t="s">
        <v>1223</v>
      </c>
      <c r="Q52" s="297">
        <v>45191</v>
      </c>
      <c r="R52" s="286">
        <v>5155</v>
      </c>
      <c r="S52" s="298" t="s">
        <v>1251</v>
      </c>
    </row>
    <row r="53" ht="57">
      <c r="A53" s="222">
        <v>36</v>
      </c>
      <c r="B53" s="299" t="s">
        <v>1390</v>
      </c>
      <c r="C53" s="210" t="s">
        <v>1391</v>
      </c>
      <c r="D53" s="210" t="s">
        <v>1392</v>
      </c>
      <c r="E53" s="211" t="s">
        <v>69</v>
      </c>
      <c r="F53" s="211" t="s">
        <v>70</v>
      </c>
      <c r="G53" s="211" t="s">
        <v>71</v>
      </c>
      <c r="H53" s="211" t="s">
        <v>1393</v>
      </c>
      <c r="I53" s="211" t="s">
        <v>1394</v>
      </c>
      <c r="J53" s="212" t="s">
        <v>25</v>
      </c>
      <c r="K53" s="212" t="s">
        <v>28</v>
      </c>
      <c r="L53" s="281">
        <v>2022</v>
      </c>
      <c r="M53" s="296">
        <v>6189266.4000000004</v>
      </c>
      <c r="N53" s="215">
        <v>7945336.9800000004</v>
      </c>
      <c r="O53" s="222">
        <v>5</v>
      </c>
      <c r="P53" s="284" t="s">
        <v>1223</v>
      </c>
      <c r="Q53" s="297">
        <v>45191</v>
      </c>
      <c r="R53" s="286">
        <v>5156</v>
      </c>
      <c r="S53" s="298" t="s">
        <v>1224</v>
      </c>
    </row>
    <row r="54" ht="57">
      <c r="A54" s="222">
        <v>37</v>
      </c>
      <c r="B54" s="299" t="s">
        <v>1395</v>
      </c>
      <c r="C54" s="210" t="s">
        <v>1396</v>
      </c>
      <c r="D54" s="210" t="s">
        <v>1397</v>
      </c>
      <c r="E54" s="211" t="s">
        <v>69</v>
      </c>
      <c r="F54" s="211" t="s">
        <v>70</v>
      </c>
      <c r="G54" s="211" t="s">
        <v>71</v>
      </c>
      <c r="H54" s="211" t="s">
        <v>1398</v>
      </c>
      <c r="I54" s="211" t="s">
        <v>1399</v>
      </c>
      <c r="J54" s="212" t="s">
        <v>25</v>
      </c>
      <c r="K54" s="212" t="s">
        <v>28</v>
      </c>
      <c r="L54" s="281">
        <v>2022</v>
      </c>
      <c r="M54" s="296">
        <v>1620566.3999999999</v>
      </c>
      <c r="N54" s="215">
        <v>3982477.548</v>
      </c>
      <c r="O54" s="222">
        <v>5</v>
      </c>
      <c r="P54" s="284" t="s">
        <v>1223</v>
      </c>
      <c r="Q54" s="297">
        <v>45191</v>
      </c>
      <c r="R54" s="286">
        <v>5157</v>
      </c>
      <c r="S54" s="298" t="s">
        <v>1224</v>
      </c>
    </row>
    <row r="55" ht="57">
      <c r="A55" s="222">
        <v>38</v>
      </c>
      <c r="B55" s="299" t="s">
        <v>1400</v>
      </c>
      <c r="C55" s="210" t="s">
        <v>1401</v>
      </c>
      <c r="D55" s="210" t="s">
        <v>1402</v>
      </c>
      <c r="E55" s="211" t="s">
        <v>69</v>
      </c>
      <c r="F55" s="211" t="s">
        <v>70</v>
      </c>
      <c r="G55" s="211" t="s">
        <v>71</v>
      </c>
      <c r="H55" s="211" t="s">
        <v>1403</v>
      </c>
      <c r="I55" s="211" t="s">
        <v>1404</v>
      </c>
      <c r="J55" s="212" t="s">
        <v>18</v>
      </c>
      <c r="K55" s="212" t="s">
        <v>1405</v>
      </c>
      <c r="L55" s="281">
        <v>2022</v>
      </c>
      <c r="M55" s="296">
        <v>4546378.2000000002</v>
      </c>
      <c r="N55" s="215">
        <v>17960399.674000002</v>
      </c>
      <c r="O55" s="222">
        <v>25</v>
      </c>
      <c r="P55" s="284" t="s">
        <v>1223</v>
      </c>
      <c r="Q55" s="297">
        <v>45191</v>
      </c>
      <c r="R55" s="286">
        <v>5158</v>
      </c>
      <c r="S55" s="298" t="s">
        <v>1259</v>
      </c>
    </row>
    <row r="56" ht="57">
      <c r="A56" s="222">
        <v>39</v>
      </c>
      <c r="B56" s="299" t="s">
        <v>1406</v>
      </c>
      <c r="C56" s="210" t="s">
        <v>1407</v>
      </c>
      <c r="D56" s="210" t="s">
        <v>1408</v>
      </c>
      <c r="E56" s="211" t="s">
        <v>69</v>
      </c>
      <c r="F56" s="211" t="s">
        <v>70</v>
      </c>
      <c r="G56" s="211" t="s">
        <v>71</v>
      </c>
      <c r="H56" s="211" t="s">
        <v>1409</v>
      </c>
      <c r="I56" s="211" t="s">
        <v>1410</v>
      </c>
      <c r="J56" s="212" t="s">
        <v>25</v>
      </c>
      <c r="K56" s="212" t="s">
        <v>1411</v>
      </c>
      <c r="L56" s="281">
        <v>2021</v>
      </c>
      <c r="M56" s="282">
        <v>2700000</v>
      </c>
      <c r="N56" s="215">
        <v>4168849.6500000004</v>
      </c>
      <c r="O56" s="222">
        <v>5</v>
      </c>
      <c r="P56" s="284" t="s">
        <v>1223</v>
      </c>
      <c r="Q56" s="297">
        <v>45191</v>
      </c>
      <c r="R56" s="286">
        <v>5159</v>
      </c>
      <c r="S56" s="298" t="s">
        <v>1412</v>
      </c>
    </row>
    <row r="57" ht="57">
      <c r="A57" s="222">
        <v>40</v>
      </c>
      <c r="B57" s="299" t="s">
        <v>1413</v>
      </c>
      <c r="C57" s="210" t="s">
        <v>1414</v>
      </c>
      <c r="D57" s="210" t="s">
        <v>1415</v>
      </c>
      <c r="E57" s="211" t="s">
        <v>69</v>
      </c>
      <c r="F57" s="211" t="s">
        <v>70</v>
      </c>
      <c r="G57" s="211" t="s">
        <v>71</v>
      </c>
      <c r="H57" s="211" t="s">
        <v>1369</v>
      </c>
      <c r="I57" s="211" t="s">
        <v>1416</v>
      </c>
      <c r="J57" s="212" t="s">
        <v>18</v>
      </c>
      <c r="K57" s="212" t="s">
        <v>28</v>
      </c>
      <c r="L57" s="281">
        <v>2022</v>
      </c>
      <c r="M57" s="282">
        <v>694501.70999999996</v>
      </c>
      <c r="N57" s="215">
        <v>29068083</v>
      </c>
      <c r="O57" s="222">
        <v>10</v>
      </c>
      <c r="P57" s="284" t="s">
        <v>1223</v>
      </c>
      <c r="Q57" s="297">
        <v>45191</v>
      </c>
      <c r="R57" s="286">
        <v>5160</v>
      </c>
      <c r="S57" s="298" t="s">
        <v>1259</v>
      </c>
    </row>
    <row r="58" ht="57">
      <c r="A58" s="222">
        <v>41</v>
      </c>
      <c r="B58" s="299" t="s">
        <v>1417</v>
      </c>
      <c r="C58" s="210" t="s">
        <v>1418</v>
      </c>
      <c r="D58" s="210" t="s">
        <v>1419</v>
      </c>
      <c r="E58" s="211" t="s">
        <v>69</v>
      </c>
      <c r="F58" s="211" t="s">
        <v>70</v>
      </c>
      <c r="G58" s="211" t="s">
        <v>71</v>
      </c>
      <c r="H58" s="211" t="s">
        <v>1420</v>
      </c>
      <c r="I58" s="211" t="s">
        <v>1389</v>
      </c>
      <c r="J58" s="212" t="s">
        <v>18</v>
      </c>
      <c r="K58" s="212" t="s">
        <v>1421</v>
      </c>
      <c r="L58" s="281">
        <v>2022</v>
      </c>
      <c r="M58" s="282">
        <v>4444494.04</v>
      </c>
      <c r="N58" s="215">
        <v>10075563.84</v>
      </c>
      <c r="O58" s="222">
        <v>5</v>
      </c>
      <c r="P58" s="284" t="s">
        <v>1223</v>
      </c>
      <c r="Q58" s="297">
        <v>45191</v>
      </c>
      <c r="R58" s="286">
        <v>5161</v>
      </c>
      <c r="S58" s="298" t="s">
        <v>1259</v>
      </c>
    </row>
    <row r="59" ht="57">
      <c r="A59" s="279">
        <v>42</v>
      </c>
      <c r="B59" s="280" t="s">
        <v>1422</v>
      </c>
      <c r="C59" s="210" t="s">
        <v>1423</v>
      </c>
      <c r="D59" s="210" t="s">
        <v>1424</v>
      </c>
      <c r="E59" s="211" t="s">
        <v>69</v>
      </c>
      <c r="F59" s="211" t="s">
        <v>70</v>
      </c>
      <c r="G59" s="211" t="s">
        <v>71</v>
      </c>
      <c r="H59" s="211" t="s">
        <v>223</v>
      </c>
      <c r="I59" s="211" t="s">
        <v>1425</v>
      </c>
      <c r="J59" s="212" t="s">
        <v>21</v>
      </c>
      <c r="K59" s="212" t="s">
        <v>28</v>
      </c>
      <c r="L59" s="281">
        <v>2022</v>
      </c>
      <c r="M59" s="296">
        <v>1154534.3999999999</v>
      </c>
      <c r="N59" s="215">
        <v>3200339.5</v>
      </c>
      <c r="O59" s="222">
        <v>5</v>
      </c>
      <c r="P59" s="284" t="s">
        <v>1223</v>
      </c>
      <c r="Q59" s="297">
        <v>45191</v>
      </c>
      <c r="R59" s="286">
        <v>5162</v>
      </c>
      <c r="S59" s="301" t="s">
        <v>1426</v>
      </c>
    </row>
    <row r="60" ht="57">
      <c r="A60" s="292"/>
      <c r="B60" s="293"/>
      <c r="C60" s="210" t="s">
        <v>1423</v>
      </c>
      <c r="D60" s="210" t="s">
        <v>1427</v>
      </c>
      <c r="E60" s="211" t="s">
        <v>69</v>
      </c>
      <c r="F60" s="211" t="s">
        <v>70</v>
      </c>
      <c r="G60" s="211" t="s">
        <v>71</v>
      </c>
      <c r="H60" s="211" t="s">
        <v>223</v>
      </c>
      <c r="I60" s="211" t="s">
        <v>1425</v>
      </c>
      <c r="J60" s="212" t="s">
        <v>18</v>
      </c>
      <c r="K60" s="212" t="s">
        <v>28</v>
      </c>
      <c r="L60" s="281">
        <v>2022</v>
      </c>
      <c r="M60" s="296">
        <v>417656.79999999999</v>
      </c>
      <c r="N60" s="215">
        <v>16148935</v>
      </c>
      <c r="O60" s="222">
        <v>5</v>
      </c>
      <c r="P60" s="284" t="s">
        <v>1223</v>
      </c>
      <c r="Q60" s="297"/>
      <c r="R60" s="286"/>
      <c r="S60" s="302"/>
    </row>
    <row r="61" ht="57">
      <c r="A61" s="222">
        <v>43</v>
      </c>
      <c r="B61" s="299" t="s">
        <v>1422</v>
      </c>
      <c r="C61" s="210" t="s">
        <v>1428</v>
      </c>
      <c r="D61" s="210" t="s">
        <v>1429</v>
      </c>
      <c r="E61" s="211" t="s">
        <v>69</v>
      </c>
      <c r="F61" s="211" t="s">
        <v>70</v>
      </c>
      <c r="G61" s="211" t="s">
        <v>71</v>
      </c>
      <c r="H61" s="211" t="s">
        <v>223</v>
      </c>
      <c r="I61" s="211" t="s">
        <v>1430</v>
      </c>
      <c r="J61" s="212" t="s">
        <v>21</v>
      </c>
      <c r="K61" s="212" t="s">
        <v>28</v>
      </c>
      <c r="L61" s="281">
        <v>2022</v>
      </c>
      <c r="M61" s="296">
        <v>1289476.2</v>
      </c>
      <c r="N61" s="215">
        <v>3200339.5</v>
      </c>
      <c r="O61" s="222">
        <v>5</v>
      </c>
      <c r="P61" s="284" t="s">
        <v>1223</v>
      </c>
      <c r="Q61" s="297">
        <v>45191</v>
      </c>
      <c r="R61" s="286">
        <v>5163</v>
      </c>
      <c r="S61" s="298" t="s">
        <v>1251</v>
      </c>
    </row>
    <row r="62" ht="57">
      <c r="A62" s="222">
        <v>44</v>
      </c>
      <c r="B62" s="299" t="s">
        <v>1431</v>
      </c>
      <c r="C62" s="210" t="s">
        <v>1432</v>
      </c>
      <c r="D62" s="210" t="s">
        <v>1433</v>
      </c>
      <c r="E62" s="211" t="s">
        <v>69</v>
      </c>
      <c r="F62" s="211" t="s">
        <v>70</v>
      </c>
      <c r="G62" s="211" t="s">
        <v>71</v>
      </c>
      <c r="H62" s="211" t="s">
        <v>1434</v>
      </c>
      <c r="I62" s="211" t="s">
        <v>1416</v>
      </c>
      <c r="J62" s="212" t="s">
        <v>18</v>
      </c>
      <c r="K62" s="212" t="s">
        <v>28</v>
      </c>
      <c r="L62" s="281">
        <v>2022</v>
      </c>
      <c r="M62" s="282">
        <v>1712844.78</v>
      </c>
      <c r="N62" s="215">
        <v>18791488</v>
      </c>
      <c r="O62" s="222">
        <v>10</v>
      </c>
      <c r="P62" s="284" t="s">
        <v>1223</v>
      </c>
      <c r="Q62" s="297">
        <v>45191</v>
      </c>
      <c r="R62" s="286">
        <v>5164</v>
      </c>
      <c r="S62" s="298" t="s">
        <v>1259</v>
      </c>
    </row>
    <row r="63" ht="57">
      <c r="A63" s="222">
        <v>45</v>
      </c>
      <c r="B63" s="299" t="s">
        <v>1435</v>
      </c>
      <c r="C63" s="210" t="s">
        <v>1436</v>
      </c>
      <c r="D63" s="210" t="s">
        <v>1437</v>
      </c>
      <c r="E63" s="211" t="s">
        <v>69</v>
      </c>
      <c r="F63" s="211" t="s">
        <v>70</v>
      </c>
      <c r="G63" s="211" t="s">
        <v>71</v>
      </c>
      <c r="H63" s="211" t="s">
        <v>492</v>
      </c>
      <c r="I63" s="211" t="s">
        <v>1438</v>
      </c>
      <c r="J63" s="212" t="s">
        <v>25</v>
      </c>
      <c r="K63" s="212" t="s">
        <v>28</v>
      </c>
      <c r="L63" s="281">
        <v>2022</v>
      </c>
      <c r="M63" s="282">
        <v>2392845.6200000001</v>
      </c>
      <c r="N63" s="215">
        <v>6544958.8959999997</v>
      </c>
      <c r="O63" s="222">
        <v>5</v>
      </c>
      <c r="P63" s="284" t="s">
        <v>1223</v>
      </c>
      <c r="Q63" s="297">
        <v>45191</v>
      </c>
      <c r="R63" s="286">
        <v>5165</v>
      </c>
      <c r="S63" s="298" t="s">
        <v>1224</v>
      </c>
    </row>
    <row r="64" ht="71.25">
      <c r="A64" s="222">
        <v>46</v>
      </c>
      <c r="B64" s="299" t="s">
        <v>1439</v>
      </c>
      <c r="C64" s="210" t="s">
        <v>1440</v>
      </c>
      <c r="D64" s="210" t="s">
        <v>1441</v>
      </c>
      <c r="E64" s="211" t="s">
        <v>69</v>
      </c>
      <c r="F64" s="211" t="s">
        <v>70</v>
      </c>
      <c r="G64" s="211" t="s">
        <v>71</v>
      </c>
      <c r="H64" s="211" t="s">
        <v>1442</v>
      </c>
      <c r="I64" s="211" t="s">
        <v>411</v>
      </c>
      <c r="J64" s="212" t="s">
        <v>29</v>
      </c>
      <c r="K64" s="212" t="s">
        <v>28</v>
      </c>
      <c r="L64" s="281">
        <v>2022</v>
      </c>
      <c r="M64" s="296">
        <v>1327463.1799999999</v>
      </c>
      <c r="N64" s="215">
        <v>3163288.0649999999</v>
      </c>
      <c r="O64" s="222">
        <v>5</v>
      </c>
      <c r="P64" s="284" t="s">
        <v>1223</v>
      </c>
      <c r="Q64" s="297">
        <v>45191</v>
      </c>
      <c r="R64" s="286">
        <v>5166</v>
      </c>
      <c r="S64" s="298" t="s">
        <v>1229</v>
      </c>
    </row>
    <row r="65" ht="57">
      <c r="A65" s="222">
        <v>47</v>
      </c>
      <c r="B65" s="299" t="s">
        <v>1443</v>
      </c>
      <c r="C65" s="210" t="s">
        <v>1444</v>
      </c>
      <c r="D65" s="210" t="s">
        <v>1445</v>
      </c>
      <c r="E65" s="211" t="s">
        <v>69</v>
      </c>
      <c r="F65" s="211" t="s">
        <v>70</v>
      </c>
      <c r="G65" s="211" t="s">
        <v>71</v>
      </c>
      <c r="H65" s="211" t="s">
        <v>1446</v>
      </c>
      <c r="I65" s="211" t="s">
        <v>305</v>
      </c>
      <c r="J65" s="212" t="s">
        <v>25</v>
      </c>
      <c r="K65" s="212" t="s">
        <v>28</v>
      </c>
      <c r="L65" s="281">
        <v>2022</v>
      </c>
      <c r="M65" s="282">
        <v>927468.54000000004</v>
      </c>
      <c r="N65" s="215">
        <v>1705839.0060000001</v>
      </c>
      <c r="O65" s="222">
        <v>5</v>
      </c>
      <c r="P65" s="284" t="s">
        <v>1223</v>
      </c>
      <c r="Q65" s="297">
        <v>45191</v>
      </c>
      <c r="R65" s="286">
        <v>5167</v>
      </c>
      <c r="S65" s="298" t="s">
        <v>1224</v>
      </c>
    </row>
    <row r="66" ht="85.5">
      <c r="A66" s="222">
        <v>48</v>
      </c>
      <c r="B66" s="299" t="s">
        <v>1447</v>
      </c>
      <c r="C66" s="210" t="s">
        <v>1448</v>
      </c>
      <c r="D66" s="210" t="s">
        <v>1449</v>
      </c>
      <c r="E66" s="211" t="s">
        <v>69</v>
      </c>
      <c r="F66" s="211" t="s">
        <v>70</v>
      </c>
      <c r="G66" s="211" t="s">
        <v>71</v>
      </c>
      <c r="H66" s="211" t="s">
        <v>1434</v>
      </c>
      <c r="I66" s="211" t="s">
        <v>1450</v>
      </c>
      <c r="J66" s="212" t="s">
        <v>24</v>
      </c>
      <c r="K66" s="212" t="s">
        <v>28</v>
      </c>
      <c r="L66" s="281">
        <v>2022</v>
      </c>
      <c r="M66" s="282">
        <v>219561</v>
      </c>
      <c r="N66" s="215">
        <v>2103549.9899999998</v>
      </c>
      <c r="O66" s="222">
        <v>5</v>
      </c>
      <c r="P66" s="284" t="s">
        <v>1223</v>
      </c>
      <c r="Q66" s="297">
        <v>45191</v>
      </c>
      <c r="R66" s="286">
        <v>5168</v>
      </c>
      <c r="S66" s="298" t="s">
        <v>1451</v>
      </c>
    </row>
    <row r="67" ht="57">
      <c r="A67" s="279">
        <v>49</v>
      </c>
      <c r="B67" s="280" t="s">
        <v>1452</v>
      </c>
      <c r="C67" s="210" t="s">
        <v>1453</v>
      </c>
      <c r="D67" s="210" t="s">
        <v>1454</v>
      </c>
      <c r="E67" s="211" t="s">
        <v>148</v>
      </c>
      <c r="F67" s="211" t="s">
        <v>149</v>
      </c>
      <c r="G67" s="211" t="s">
        <v>150</v>
      </c>
      <c r="H67" s="211" t="s">
        <v>1455</v>
      </c>
      <c r="I67" s="211" t="s">
        <v>129</v>
      </c>
      <c r="J67" s="212" t="s">
        <v>22</v>
      </c>
      <c r="K67" s="212" t="s">
        <v>28</v>
      </c>
      <c r="L67" s="281">
        <v>2022</v>
      </c>
      <c r="M67" s="282">
        <v>594397.01000000001</v>
      </c>
      <c r="N67" s="215">
        <v>2703038.7599999998</v>
      </c>
      <c r="O67" s="222">
        <v>5</v>
      </c>
      <c r="P67" s="284" t="s">
        <v>1223</v>
      </c>
      <c r="Q67" s="297">
        <v>45191</v>
      </c>
      <c r="R67" s="286">
        <v>5169</v>
      </c>
      <c r="S67" s="298" t="s">
        <v>1456</v>
      </c>
    </row>
    <row r="68" ht="57">
      <c r="A68" s="292"/>
      <c r="B68" s="293"/>
      <c r="C68" s="210" t="s">
        <v>1453</v>
      </c>
      <c r="D68" s="210" t="s">
        <v>1457</v>
      </c>
      <c r="E68" s="211" t="s">
        <v>148</v>
      </c>
      <c r="F68" s="211" t="s">
        <v>149</v>
      </c>
      <c r="G68" s="211" t="s">
        <v>150</v>
      </c>
      <c r="H68" s="211" t="s">
        <v>1455</v>
      </c>
      <c r="I68" s="211" t="s">
        <v>129</v>
      </c>
      <c r="J68" s="212" t="s">
        <v>24</v>
      </c>
      <c r="K68" s="212" t="s">
        <v>28</v>
      </c>
      <c r="L68" s="281">
        <v>2022</v>
      </c>
      <c r="M68" s="282">
        <v>348517.62</v>
      </c>
      <c r="N68" s="215">
        <v>1664597.1600000001</v>
      </c>
      <c r="O68" s="222">
        <v>5</v>
      </c>
      <c r="P68" s="284" t="s">
        <v>1223</v>
      </c>
      <c r="Q68" s="297"/>
      <c r="R68" s="286"/>
      <c r="S68" s="298"/>
    </row>
    <row r="69" ht="57">
      <c r="A69" s="222">
        <v>50</v>
      </c>
      <c r="B69" s="299" t="s">
        <v>1370</v>
      </c>
      <c r="C69" s="210" t="s">
        <v>1458</v>
      </c>
      <c r="D69" s="210" t="s">
        <v>1459</v>
      </c>
      <c r="E69" s="211" t="s">
        <v>69</v>
      </c>
      <c r="F69" s="211" t="s">
        <v>70</v>
      </c>
      <c r="G69" s="211" t="s">
        <v>71</v>
      </c>
      <c r="H69" s="211" t="s">
        <v>1460</v>
      </c>
      <c r="I69" s="211" t="s">
        <v>184</v>
      </c>
      <c r="J69" s="212" t="s">
        <v>18</v>
      </c>
      <c r="K69" s="212" t="s">
        <v>28</v>
      </c>
      <c r="L69" s="281">
        <v>2022</v>
      </c>
      <c r="M69" s="282">
        <v>2324232.7999999998</v>
      </c>
      <c r="N69" s="215">
        <v>6833146.6399999997</v>
      </c>
      <c r="O69" s="222">
        <v>5</v>
      </c>
      <c r="P69" s="284" t="s">
        <v>1223</v>
      </c>
      <c r="Q69" s="297">
        <v>45191</v>
      </c>
      <c r="R69" s="286">
        <v>5170</v>
      </c>
      <c r="S69" s="298" t="s">
        <v>1259</v>
      </c>
    </row>
    <row r="70" ht="58.5" customHeight="1">
      <c r="A70" s="303">
        <v>51</v>
      </c>
      <c r="B70" s="304" t="s">
        <v>1461</v>
      </c>
      <c r="C70" s="243" t="s">
        <v>1462</v>
      </c>
      <c r="D70" s="243" t="s">
        <v>1463</v>
      </c>
      <c r="E70" s="244" t="s">
        <v>69</v>
      </c>
      <c r="F70" s="244" t="s">
        <v>70</v>
      </c>
      <c r="G70" s="244" t="s">
        <v>71</v>
      </c>
      <c r="H70" s="244" t="s">
        <v>1464</v>
      </c>
      <c r="I70" s="244" t="s">
        <v>357</v>
      </c>
      <c r="J70" s="245" t="s">
        <v>29</v>
      </c>
      <c r="K70" s="245" t="s">
        <v>28</v>
      </c>
      <c r="L70" s="254" t="s">
        <v>1465</v>
      </c>
      <c r="M70" s="247">
        <v>428440.09999999998</v>
      </c>
      <c r="N70" s="247">
        <v>5163965.1830000002</v>
      </c>
      <c r="O70" s="241">
        <v>10</v>
      </c>
      <c r="P70" s="305" t="s">
        <v>1466</v>
      </c>
      <c r="Q70" s="249">
        <v>45191</v>
      </c>
      <c r="R70" s="306">
        <v>5171</v>
      </c>
      <c r="S70" s="307" t="s">
        <v>1304</v>
      </c>
    </row>
    <row r="71" ht="57.75" customHeight="1">
      <c r="A71" s="308"/>
      <c r="B71" s="309"/>
      <c r="C71" s="243" t="s">
        <v>1462</v>
      </c>
      <c r="D71" s="243" t="s">
        <v>1467</v>
      </c>
      <c r="E71" s="244" t="s">
        <v>69</v>
      </c>
      <c r="F71" s="244" t="s">
        <v>70</v>
      </c>
      <c r="G71" s="244" t="s">
        <v>71</v>
      </c>
      <c r="H71" s="244" t="s">
        <v>1464</v>
      </c>
      <c r="I71" s="244" t="s">
        <v>357</v>
      </c>
      <c r="J71" s="245" t="s">
        <v>20</v>
      </c>
      <c r="K71" s="245" t="s">
        <v>28</v>
      </c>
      <c r="L71" s="254" t="s">
        <v>1465</v>
      </c>
      <c r="M71" s="247">
        <v>299548</v>
      </c>
      <c r="N71" s="247">
        <v>2570866.8699999996</v>
      </c>
      <c r="O71" s="241">
        <v>10</v>
      </c>
      <c r="P71" s="310"/>
      <c r="Q71" s="249"/>
      <c r="R71" s="306"/>
      <c r="S71" s="307"/>
    </row>
    <row r="72" ht="57">
      <c r="A72" s="222">
        <v>52</v>
      </c>
      <c r="B72" s="299" t="s">
        <v>1395</v>
      </c>
      <c r="C72" s="210" t="s">
        <v>1468</v>
      </c>
      <c r="D72" s="210" t="s">
        <v>1469</v>
      </c>
      <c r="E72" s="211" t="s">
        <v>69</v>
      </c>
      <c r="F72" s="211" t="s">
        <v>70</v>
      </c>
      <c r="G72" s="211" t="s">
        <v>71</v>
      </c>
      <c r="H72" s="211" t="s">
        <v>1398</v>
      </c>
      <c r="I72" s="211" t="s">
        <v>1470</v>
      </c>
      <c r="J72" s="212" t="s">
        <v>25</v>
      </c>
      <c r="K72" s="212" t="s">
        <v>28</v>
      </c>
      <c r="L72" s="281">
        <v>2022</v>
      </c>
      <c r="M72" s="296">
        <v>3994048.7999999998</v>
      </c>
      <c r="N72" s="215">
        <v>12573110.415000001</v>
      </c>
      <c r="O72" s="222">
        <v>5</v>
      </c>
      <c r="P72" s="284" t="s">
        <v>1223</v>
      </c>
      <c r="Q72" s="297">
        <v>45191</v>
      </c>
      <c r="R72" s="286">
        <v>5172</v>
      </c>
      <c r="S72" s="298" t="s">
        <v>1224</v>
      </c>
    </row>
    <row r="73" ht="57">
      <c r="A73" s="279">
        <v>53</v>
      </c>
      <c r="B73" s="280" t="s">
        <v>1471</v>
      </c>
      <c r="C73" s="210" t="s">
        <v>1472</v>
      </c>
      <c r="D73" s="210" t="s">
        <v>1473</v>
      </c>
      <c r="E73" s="211" t="s">
        <v>69</v>
      </c>
      <c r="F73" s="211" t="s">
        <v>70</v>
      </c>
      <c r="G73" s="211" t="s">
        <v>71</v>
      </c>
      <c r="H73" s="211" t="s">
        <v>1274</v>
      </c>
      <c r="I73" s="211" t="s">
        <v>120</v>
      </c>
      <c r="J73" s="212" t="s">
        <v>25</v>
      </c>
      <c r="K73" s="212" t="s">
        <v>28</v>
      </c>
      <c r="L73" s="281">
        <v>2020</v>
      </c>
      <c r="M73" s="296">
        <v>2303500</v>
      </c>
      <c r="N73" s="215">
        <v>8823948.3180000018</v>
      </c>
      <c r="O73" s="222">
        <v>5</v>
      </c>
      <c r="P73" s="284" t="s">
        <v>1223</v>
      </c>
      <c r="Q73" s="297">
        <v>45191</v>
      </c>
      <c r="R73" s="286">
        <v>5173</v>
      </c>
      <c r="S73" s="301" t="s">
        <v>1474</v>
      </c>
    </row>
    <row r="74" ht="57">
      <c r="A74" s="292"/>
      <c r="B74" s="293"/>
      <c r="C74" s="210" t="s">
        <v>1472</v>
      </c>
      <c r="D74" s="210" t="s">
        <v>1475</v>
      </c>
      <c r="E74" s="211" t="s">
        <v>69</v>
      </c>
      <c r="F74" s="211" t="s">
        <v>70</v>
      </c>
      <c r="G74" s="211" t="s">
        <v>71</v>
      </c>
      <c r="H74" s="211" t="s">
        <v>1274</v>
      </c>
      <c r="I74" s="211" t="s">
        <v>120</v>
      </c>
      <c r="J74" s="212" t="s">
        <v>23</v>
      </c>
      <c r="K74" s="212" t="s">
        <v>28</v>
      </c>
      <c r="L74" s="281">
        <v>2020</v>
      </c>
      <c r="M74" s="296">
        <v>696408.18000000005</v>
      </c>
      <c r="N74" s="215">
        <v>3593782.7172000003</v>
      </c>
      <c r="O74" s="222">
        <v>5</v>
      </c>
      <c r="P74" s="284" t="s">
        <v>1223</v>
      </c>
      <c r="Q74" s="297"/>
      <c r="R74" s="286"/>
      <c r="S74" s="302"/>
    </row>
    <row r="75" ht="71.25">
      <c r="A75" s="222">
        <v>54</v>
      </c>
      <c r="B75" s="299" t="s">
        <v>1476</v>
      </c>
      <c r="C75" s="210" t="s">
        <v>1477</v>
      </c>
      <c r="D75" s="210" t="s">
        <v>1478</v>
      </c>
      <c r="E75" s="211" t="s">
        <v>69</v>
      </c>
      <c r="F75" s="211" t="s">
        <v>70</v>
      </c>
      <c r="G75" s="211" t="s">
        <v>71</v>
      </c>
      <c r="H75" s="211" t="s">
        <v>461</v>
      </c>
      <c r="I75" s="211" t="s">
        <v>1479</v>
      </c>
      <c r="J75" s="212" t="s">
        <v>19</v>
      </c>
      <c r="K75" s="212" t="s">
        <v>28</v>
      </c>
      <c r="L75" s="290" t="s">
        <v>1480</v>
      </c>
      <c r="M75" s="296">
        <v>7387604.9500000002</v>
      </c>
      <c r="N75" s="215">
        <v>9207127.4199999999</v>
      </c>
      <c r="O75" s="222" t="s">
        <v>28</v>
      </c>
      <c r="P75" s="284" t="s">
        <v>1223</v>
      </c>
      <c r="Q75" s="297">
        <v>45191</v>
      </c>
      <c r="R75" s="286">
        <v>5174</v>
      </c>
      <c r="S75" s="298" t="s">
        <v>1481</v>
      </c>
    </row>
    <row r="76" ht="71.25">
      <c r="A76" s="222">
        <v>55</v>
      </c>
      <c r="B76" s="311" t="s">
        <v>1317</v>
      </c>
      <c r="C76" s="210" t="s">
        <v>1482</v>
      </c>
      <c r="D76" s="210" t="s">
        <v>1483</v>
      </c>
      <c r="E76" s="211" t="s">
        <v>69</v>
      </c>
      <c r="F76" s="211" t="s">
        <v>70</v>
      </c>
      <c r="G76" s="211" t="s">
        <v>71</v>
      </c>
      <c r="H76" s="211" t="s">
        <v>1420</v>
      </c>
      <c r="I76" s="211" t="s">
        <v>265</v>
      </c>
      <c r="J76" s="212" t="s">
        <v>19</v>
      </c>
      <c r="K76" s="212" t="s">
        <v>28</v>
      </c>
      <c r="L76" s="281" t="s">
        <v>1484</v>
      </c>
      <c r="M76" s="296">
        <v>2500000</v>
      </c>
      <c r="N76" s="215">
        <v>3103563.71</v>
      </c>
      <c r="O76" s="222" t="s">
        <v>28</v>
      </c>
      <c r="P76" s="284" t="s">
        <v>1223</v>
      </c>
      <c r="Q76" s="297">
        <v>45191</v>
      </c>
      <c r="R76" s="286">
        <v>5175</v>
      </c>
      <c r="S76" s="298" t="s">
        <v>1485</v>
      </c>
    </row>
    <row r="77" ht="57">
      <c r="A77" s="222">
        <v>56</v>
      </c>
      <c r="B77" s="311" t="s">
        <v>1486</v>
      </c>
      <c r="C77" s="210" t="s">
        <v>1487</v>
      </c>
      <c r="D77" s="210" t="s">
        <v>1488</v>
      </c>
      <c r="E77" s="211" t="s">
        <v>69</v>
      </c>
      <c r="F77" s="211" t="s">
        <v>70</v>
      </c>
      <c r="G77" s="211" t="s">
        <v>71</v>
      </c>
      <c r="H77" s="211" t="s">
        <v>1369</v>
      </c>
      <c r="I77" s="211" t="s">
        <v>541</v>
      </c>
      <c r="J77" s="212" t="s">
        <v>21</v>
      </c>
      <c r="K77" s="212" t="s">
        <v>28</v>
      </c>
      <c r="L77" s="281">
        <v>2022</v>
      </c>
      <c r="M77" s="296">
        <v>292700</v>
      </c>
      <c r="N77" s="215">
        <v>2143483.2000000002</v>
      </c>
      <c r="O77" s="222">
        <v>10</v>
      </c>
      <c r="P77" s="284" t="s">
        <v>1223</v>
      </c>
      <c r="Q77" s="297">
        <v>45191</v>
      </c>
      <c r="R77" s="286">
        <v>5176</v>
      </c>
      <c r="S77" s="298" t="s">
        <v>1251</v>
      </c>
    </row>
    <row r="78" ht="57">
      <c r="A78" s="222">
        <v>57</v>
      </c>
      <c r="B78" s="311" t="s">
        <v>1489</v>
      </c>
      <c r="C78" s="210" t="s">
        <v>1490</v>
      </c>
      <c r="D78" s="210" t="s">
        <v>1491</v>
      </c>
      <c r="E78" s="211" t="s">
        <v>69</v>
      </c>
      <c r="F78" s="211" t="s">
        <v>70</v>
      </c>
      <c r="G78" s="211" t="s">
        <v>71</v>
      </c>
      <c r="H78" s="211" t="s">
        <v>1492</v>
      </c>
      <c r="I78" s="211" t="s">
        <v>1493</v>
      </c>
      <c r="J78" s="212" t="s">
        <v>25</v>
      </c>
      <c r="K78" s="212" t="s">
        <v>28</v>
      </c>
      <c r="L78" s="281">
        <v>2022</v>
      </c>
      <c r="M78" s="296">
        <v>2454500</v>
      </c>
      <c r="N78" s="215">
        <v>7623039.3600000003</v>
      </c>
      <c r="O78" s="222">
        <v>5</v>
      </c>
      <c r="P78" s="284" t="s">
        <v>1223</v>
      </c>
      <c r="Q78" s="297">
        <v>45191</v>
      </c>
      <c r="R78" s="286">
        <v>5177</v>
      </c>
      <c r="S78" s="298" t="s">
        <v>1224</v>
      </c>
    </row>
    <row r="79" ht="28.5">
      <c r="A79" s="279">
        <v>58</v>
      </c>
      <c r="B79" s="312" t="s">
        <v>1494</v>
      </c>
      <c r="C79" s="245"/>
      <c r="D79" s="245"/>
      <c r="E79" s="245"/>
      <c r="F79" s="245"/>
      <c r="G79" s="245"/>
      <c r="H79" s="244" t="s">
        <v>1495</v>
      </c>
      <c r="I79" s="244" t="s">
        <v>265</v>
      </c>
      <c r="J79" s="245" t="s">
        <v>1496</v>
      </c>
      <c r="K79" s="245" t="s">
        <v>28</v>
      </c>
      <c r="L79" s="254">
        <v>2022</v>
      </c>
      <c r="M79" s="313">
        <v>1851360</v>
      </c>
      <c r="N79" s="247">
        <v>22700998.355</v>
      </c>
      <c r="O79" s="241">
        <v>5</v>
      </c>
      <c r="P79" s="314"/>
      <c r="Q79" s="315"/>
      <c r="R79" s="316"/>
      <c r="S79" s="317" t="s">
        <v>1497</v>
      </c>
    </row>
    <row r="80" ht="45.75" customHeight="1">
      <c r="A80" s="287"/>
      <c r="B80" s="318"/>
      <c r="C80" s="210" t="s">
        <v>1498</v>
      </c>
      <c r="D80" s="210" t="s">
        <v>1499</v>
      </c>
      <c r="E80" s="211" t="s">
        <v>69</v>
      </c>
      <c r="F80" s="211" t="s">
        <v>70</v>
      </c>
      <c r="G80" s="211" t="s">
        <v>71</v>
      </c>
      <c r="H80" s="211" t="s">
        <v>1495</v>
      </c>
      <c r="I80" s="211" t="s">
        <v>265</v>
      </c>
      <c r="J80" s="212" t="s">
        <v>22</v>
      </c>
      <c r="K80" s="212" t="s">
        <v>1500</v>
      </c>
      <c r="L80" s="281">
        <v>2023</v>
      </c>
      <c r="M80" s="296">
        <v>1723082.2</v>
      </c>
      <c r="N80" s="215">
        <v>4134061.6719999998</v>
      </c>
      <c r="O80" s="222">
        <v>10</v>
      </c>
      <c r="P80" s="319" t="s">
        <v>1223</v>
      </c>
      <c r="Q80" s="297">
        <v>45191</v>
      </c>
      <c r="R80" s="286">
        <v>5178</v>
      </c>
      <c r="S80" s="21" t="s">
        <v>1501</v>
      </c>
    </row>
    <row r="81" ht="50.25" customHeight="1">
      <c r="A81" s="292"/>
      <c r="B81" s="320"/>
      <c r="C81" s="210" t="s">
        <v>1498</v>
      </c>
      <c r="D81" s="210" t="s">
        <v>1502</v>
      </c>
      <c r="E81" s="211" t="s">
        <v>69</v>
      </c>
      <c r="F81" s="211" t="s">
        <v>70</v>
      </c>
      <c r="G81" s="211" t="s">
        <v>71</v>
      </c>
      <c r="H81" s="211" t="s">
        <v>1495</v>
      </c>
      <c r="I81" s="211" t="s">
        <v>265</v>
      </c>
      <c r="J81" s="212" t="s">
        <v>24</v>
      </c>
      <c r="K81" s="212" t="s">
        <v>1500</v>
      </c>
      <c r="L81" s="281">
        <v>2023</v>
      </c>
      <c r="M81" s="296">
        <v>1723082.2</v>
      </c>
      <c r="N81" s="215">
        <v>4134061.6719999998</v>
      </c>
      <c r="O81" s="222">
        <v>10</v>
      </c>
      <c r="P81" s="321"/>
      <c r="Q81" s="297"/>
      <c r="R81" s="286"/>
      <c r="S81" s="21"/>
    </row>
    <row r="82" ht="57">
      <c r="A82" s="279">
        <v>59</v>
      </c>
      <c r="B82" s="312" t="s">
        <v>1503</v>
      </c>
      <c r="C82" s="210" t="s">
        <v>1504</v>
      </c>
      <c r="D82" s="210" t="s">
        <v>1505</v>
      </c>
      <c r="E82" s="211" t="s">
        <v>69</v>
      </c>
      <c r="F82" s="211" t="s">
        <v>70</v>
      </c>
      <c r="G82" s="211" t="s">
        <v>71</v>
      </c>
      <c r="H82" s="211" t="s">
        <v>1506</v>
      </c>
      <c r="I82" s="211" t="s">
        <v>1507</v>
      </c>
      <c r="J82" s="212" t="s">
        <v>18</v>
      </c>
      <c r="K82" s="212" t="s">
        <v>28</v>
      </c>
      <c r="L82" s="281">
        <v>2022</v>
      </c>
      <c r="M82" s="296">
        <v>988262.59999999998</v>
      </c>
      <c r="N82" s="215">
        <v>14097139.403999999</v>
      </c>
      <c r="O82" s="222">
        <v>10</v>
      </c>
      <c r="P82" s="284" t="s">
        <v>1223</v>
      </c>
      <c r="Q82" s="297">
        <v>45191</v>
      </c>
      <c r="R82" s="286">
        <v>5179</v>
      </c>
      <c r="S82" s="298" t="s">
        <v>1508</v>
      </c>
    </row>
    <row r="83" ht="57">
      <c r="A83" s="292"/>
      <c r="B83" s="320"/>
      <c r="C83" s="210" t="s">
        <v>1504</v>
      </c>
      <c r="D83" s="210" t="s">
        <v>1509</v>
      </c>
      <c r="E83" s="211" t="s">
        <v>69</v>
      </c>
      <c r="F83" s="211" t="s">
        <v>70</v>
      </c>
      <c r="G83" s="211" t="s">
        <v>71</v>
      </c>
      <c r="H83" s="211" t="s">
        <v>1506</v>
      </c>
      <c r="I83" s="211" t="s">
        <v>1507</v>
      </c>
      <c r="J83" s="212" t="s">
        <v>25</v>
      </c>
      <c r="K83" s="212" t="s">
        <v>28</v>
      </c>
      <c r="L83" s="281">
        <v>2022</v>
      </c>
      <c r="M83" s="296">
        <v>988262.59999999998</v>
      </c>
      <c r="N83" s="215" t="s">
        <v>1510</v>
      </c>
      <c r="O83" s="222">
        <v>15</v>
      </c>
      <c r="P83" s="284" t="s">
        <v>1223</v>
      </c>
      <c r="Q83" s="297"/>
      <c r="R83" s="286"/>
      <c r="S83" s="298"/>
    </row>
    <row r="84" ht="57">
      <c r="A84" s="222">
        <v>60</v>
      </c>
      <c r="B84" s="311" t="s">
        <v>1511</v>
      </c>
      <c r="C84" s="210" t="s">
        <v>1512</v>
      </c>
      <c r="D84" s="210" t="s">
        <v>1513</v>
      </c>
      <c r="E84" s="211" t="s">
        <v>69</v>
      </c>
      <c r="F84" s="211" t="s">
        <v>70</v>
      </c>
      <c r="G84" s="211" t="s">
        <v>71</v>
      </c>
      <c r="H84" s="211" t="s">
        <v>477</v>
      </c>
      <c r="I84" s="211" t="s">
        <v>1514</v>
      </c>
      <c r="J84" s="212" t="s">
        <v>18</v>
      </c>
      <c r="K84" s="212" t="s">
        <v>1515</v>
      </c>
      <c r="L84" s="281">
        <v>2019</v>
      </c>
      <c r="M84" s="296">
        <v>648344</v>
      </c>
      <c r="N84" s="215">
        <v>5517055.8660000004</v>
      </c>
      <c r="O84" s="222">
        <v>5</v>
      </c>
      <c r="P84" s="284" t="s">
        <v>1223</v>
      </c>
      <c r="Q84" s="297">
        <v>45191</v>
      </c>
      <c r="R84" s="286">
        <v>5180</v>
      </c>
      <c r="S84" s="298" t="s">
        <v>1516</v>
      </c>
    </row>
    <row r="85" ht="57">
      <c r="A85" s="279">
        <v>61</v>
      </c>
      <c r="B85" s="312" t="s">
        <v>1517</v>
      </c>
      <c r="C85" s="210" t="s">
        <v>1518</v>
      </c>
      <c r="D85" s="210" t="s">
        <v>1519</v>
      </c>
      <c r="E85" s="211" t="s">
        <v>69</v>
      </c>
      <c r="F85" s="211" t="s">
        <v>70</v>
      </c>
      <c r="G85" s="211" t="s">
        <v>71</v>
      </c>
      <c r="H85" s="211" t="s">
        <v>1520</v>
      </c>
      <c r="I85" s="211" t="s">
        <v>1329</v>
      </c>
      <c r="J85" s="212" t="s">
        <v>18</v>
      </c>
      <c r="K85" s="212" t="s">
        <v>28</v>
      </c>
      <c r="L85" s="322">
        <v>2021</v>
      </c>
      <c r="M85" s="296">
        <v>1294743</v>
      </c>
      <c r="N85" s="215">
        <v>7338369.6810000008</v>
      </c>
      <c r="O85" s="222">
        <v>5</v>
      </c>
      <c r="P85" s="284" t="s">
        <v>1223</v>
      </c>
      <c r="Q85" s="297">
        <v>45191</v>
      </c>
      <c r="R85" s="286">
        <v>5181</v>
      </c>
      <c r="S85" s="298" t="s">
        <v>1521</v>
      </c>
    </row>
    <row r="86" ht="28.5">
      <c r="A86" s="292"/>
      <c r="B86" s="320"/>
      <c r="C86" s="323"/>
      <c r="D86" s="323"/>
      <c r="E86" s="323"/>
      <c r="F86" s="323"/>
      <c r="G86" s="323"/>
      <c r="H86" s="323" t="s">
        <v>1520</v>
      </c>
      <c r="I86" s="323" t="s">
        <v>1329</v>
      </c>
      <c r="J86" s="323" t="s">
        <v>1522</v>
      </c>
      <c r="K86" s="323" t="s">
        <v>28</v>
      </c>
      <c r="L86" s="324">
        <v>2022</v>
      </c>
      <c r="M86" s="324">
        <v>1044165.62</v>
      </c>
      <c r="N86" s="324">
        <v>12514391.525999999</v>
      </c>
      <c r="O86" s="324">
        <v>5</v>
      </c>
      <c r="P86" s="317"/>
      <c r="Q86" s="317"/>
      <c r="R86" s="317"/>
      <c r="S86" s="317" t="s">
        <v>1497</v>
      </c>
    </row>
    <row r="87" ht="57">
      <c r="A87" s="279">
        <v>62</v>
      </c>
      <c r="B87" s="280" t="s">
        <v>1523</v>
      </c>
      <c r="C87" s="210" t="s">
        <v>1524</v>
      </c>
      <c r="D87" s="210" t="s">
        <v>1525</v>
      </c>
      <c r="E87" s="211" t="s">
        <v>286</v>
      </c>
      <c r="F87" s="211" t="s">
        <v>1526</v>
      </c>
      <c r="G87" s="211" t="s">
        <v>1527</v>
      </c>
      <c r="H87" s="211" t="s">
        <v>1528</v>
      </c>
      <c r="I87" s="211" t="s">
        <v>1416</v>
      </c>
      <c r="J87" s="212" t="s">
        <v>22</v>
      </c>
      <c r="K87" s="212" t="s">
        <v>28</v>
      </c>
      <c r="L87" s="325">
        <v>2020</v>
      </c>
      <c r="M87" s="296">
        <v>462287</v>
      </c>
      <c r="N87" s="215">
        <v>1299214.152</v>
      </c>
      <c r="O87" s="222">
        <v>5</v>
      </c>
      <c r="P87" s="284" t="s">
        <v>1223</v>
      </c>
      <c r="Q87" s="297">
        <v>45191</v>
      </c>
      <c r="R87" s="286">
        <v>5182</v>
      </c>
      <c r="S87" s="298" t="s">
        <v>1529</v>
      </c>
    </row>
    <row r="88" ht="57">
      <c r="A88" s="287"/>
      <c r="B88" s="288"/>
      <c r="C88" s="210" t="s">
        <v>1524</v>
      </c>
      <c r="D88" s="210" t="s">
        <v>1530</v>
      </c>
      <c r="E88" s="211" t="s">
        <v>286</v>
      </c>
      <c r="F88" s="211" t="s">
        <v>1526</v>
      </c>
      <c r="G88" s="211" t="s">
        <v>1527</v>
      </c>
      <c r="H88" s="211" t="s">
        <v>1528</v>
      </c>
      <c r="I88" s="211" t="s">
        <v>1416</v>
      </c>
      <c r="J88" s="212" t="s">
        <v>24</v>
      </c>
      <c r="K88" s="212" t="s">
        <v>28</v>
      </c>
      <c r="L88" s="281">
        <v>2020</v>
      </c>
      <c r="M88" s="296">
        <v>470302.59999999998</v>
      </c>
      <c r="N88" s="215">
        <v>2113067.4840000002</v>
      </c>
      <c r="O88" s="222">
        <v>5</v>
      </c>
      <c r="P88" s="284" t="s">
        <v>1223</v>
      </c>
      <c r="Q88" s="297"/>
      <c r="R88" s="286"/>
      <c r="S88" s="298"/>
    </row>
    <row r="89" ht="57">
      <c r="A89" s="292"/>
      <c r="B89" s="293"/>
      <c r="C89" s="210" t="s">
        <v>1524</v>
      </c>
      <c r="D89" s="210" t="s">
        <v>1531</v>
      </c>
      <c r="E89" s="211" t="s">
        <v>286</v>
      </c>
      <c r="F89" s="211" t="s">
        <v>1526</v>
      </c>
      <c r="G89" s="211" t="s">
        <v>1527</v>
      </c>
      <c r="H89" s="211" t="s">
        <v>1528</v>
      </c>
      <c r="I89" s="211" t="s">
        <v>1416</v>
      </c>
      <c r="J89" s="212" t="s">
        <v>29</v>
      </c>
      <c r="K89" s="212" t="s">
        <v>28</v>
      </c>
      <c r="L89" s="281">
        <v>2020</v>
      </c>
      <c r="M89" s="296">
        <v>960336.59999999998</v>
      </c>
      <c r="N89" s="215">
        <v>1169076.4199999999</v>
      </c>
      <c r="O89" s="222">
        <v>5</v>
      </c>
      <c r="P89" s="284" t="s">
        <v>1223</v>
      </c>
      <c r="Q89" s="297"/>
      <c r="R89" s="286"/>
      <c r="S89" s="298"/>
    </row>
    <row r="90" ht="71.25">
      <c r="A90" s="222">
        <v>63</v>
      </c>
      <c r="B90" s="311" t="s">
        <v>1532</v>
      </c>
      <c r="C90" s="210" t="s">
        <v>1533</v>
      </c>
      <c r="D90" s="210" t="s">
        <v>1534</v>
      </c>
      <c r="E90" s="211" t="s">
        <v>69</v>
      </c>
      <c r="F90" s="211" t="s">
        <v>70</v>
      </c>
      <c r="G90" s="211" t="s">
        <v>71</v>
      </c>
      <c r="H90" s="211" t="s">
        <v>1434</v>
      </c>
      <c r="I90" s="211" t="s">
        <v>192</v>
      </c>
      <c r="J90" s="212" t="s">
        <v>29</v>
      </c>
      <c r="K90" s="212" t="s">
        <v>28</v>
      </c>
      <c r="L90" s="290">
        <v>2022</v>
      </c>
      <c r="M90" s="296">
        <v>1000000</v>
      </c>
      <c r="N90" s="215">
        <v>26476930.639999997</v>
      </c>
      <c r="O90" s="222">
        <v>20</v>
      </c>
      <c r="P90" s="284" t="s">
        <v>1223</v>
      </c>
      <c r="Q90" s="297">
        <v>45191</v>
      </c>
      <c r="R90" s="286">
        <v>5183</v>
      </c>
      <c r="S90" s="298" t="s">
        <v>1229</v>
      </c>
    </row>
    <row r="91" ht="71.25">
      <c r="A91" s="222">
        <v>64</v>
      </c>
      <c r="B91" s="311" t="s">
        <v>1535</v>
      </c>
      <c r="C91" s="210" t="s">
        <v>1536</v>
      </c>
      <c r="D91" s="210" t="s">
        <v>1537</v>
      </c>
      <c r="E91" s="211" t="s">
        <v>69</v>
      </c>
      <c r="F91" s="211" t="s">
        <v>70</v>
      </c>
      <c r="G91" s="211" t="s">
        <v>71</v>
      </c>
      <c r="H91" s="211" t="s">
        <v>1434</v>
      </c>
      <c r="I91" s="211" t="s">
        <v>171</v>
      </c>
      <c r="J91" s="212" t="s">
        <v>29</v>
      </c>
      <c r="K91" s="212" t="s">
        <v>28</v>
      </c>
      <c r="L91" s="290">
        <v>2022</v>
      </c>
      <c r="M91" s="296">
        <v>468749.79999999999</v>
      </c>
      <c r="N91" s="215">
        <v>10580969.616</v>
      </c>
      <c r="O91" s="222">
        <v>10</v>
      </c>
      <c r="P91" s="284" t="s">
        <v>1223</v>
      </c>
      <c r="Q91" s="297">
        <v>45191</v>
      </c>
      <c r="R91" s="286">
        <v>5184</v>
      </c>
      <c r="S91" s="298" t="s">
        <v>1229</v>
      </c>
    </row>
    <row r="92" ht="42.75">
      <c r="A92" s="303">
        <v>65</v>
      </c>
      <c r="B92" s="326" t="s">
        <v>1538</v>
      </c>
      <c r="C92" s="243" t="s">
        <v>1539</v>
      </c>
      <c r="D92" s="243" t="s">
        <v>1540</v>
      </c>
      <c r="E92" s="244" t="s">
        <v>69</v>
      </c>
      <c r="F92" s="244" t="s">
        <v>70</v>
      </c>
      <c r="G92" s="244" t="s">
        <v>71</v>
      </c>
      <c r="H92" s="244" t="s">
        <v>1541</v>
      </c>
      <c r="I92" s="244" t="s">
        <v>103</v>
      </c>
      <c r="J92" s="245" t="s">
        <v>22</v>
      </c>
      <c r="K92" s="327" t="s">
        <v>28</v>
      </c>
      <c r="L92" s="327" t="s">
        <v>1542</v>
      </c>
      <c r="M92" s="313">
        <v>403520.5</v>
      </c>
      <c r="N92" s="247">
        <v>1569778.5599999998</v>
      </c>
      <c r="O92" s="241">
        <v>5</v>
      </c>
      <c r="P92" s="305" t="s">
        <v>1543</v>
      </c>
      <c r="Q92" s="249">
        <v>45191</v>
      </c>
      <c r="R92" s="306">
        <v>5185</v>
      </c>
      <c r="S92" s="307" t="s">
        <v>1304</v>
      </c>
    </row>
    <row r="93" ht="57">
      <c r="A93" s="328"/>
      <c r="B93" s="329"/>
      <c r="C93" s="243" t="s">
        <v>1539</v>
      </c>
      <c r="D93" s="243" t="s">
        <v>1544</v>
      </c>
      <c r="E93" s="244" t="s">
        <v>69</v>
      </c>
      <c r="F93" s="244" t="s">
        <v>70</v>
      </c>
      <c r="G93" s="244" t="s">
        <v>71</v>
      </c>
      <c r="H93" s="244" t="s">
        <v>1541</v>
      </c>
      <c r="I93" s="244" t="s">
        <v>103</v>
      </c>
      <c r="J93" s="245" t="s">
        <v>23</v>
      </c>
      <c r="K93" s="327" t="s">
        <v>28</v>
      </c>
      <c r="L93" s="327" t="s">
        <v>1542</v>
      </c>
      <c r="M93" s="313">
        <v>403520.5</v>
      </c>
      <c r="N93" s="247">
        <v>1609009.9199999999</v>
      </c>
      <c r="O93" s="241">
        <v>5</v>
      </c>
      <c r="P93" s="330"/>
      <c r="Q93" s="249"/>
      <c r="R93" s="306"/>
      <c r="S93" s="307"/>
    </row>
    <row r="94" ht="42.75">
      <c r="A94" s="328"/>
      <c r="B94" s="329"/>
      <c r="C94" s="243" t="s">
        <v>1539</v>
      </c>
      <c r="D94" s="243" t="s">
        <v>1545</v>
      </c>
      <c r="E94" s="244" t="s">
        <v>69</v>
      </c>
      <c r="F94" s="244" t="s">
        <v>70</v>
      </c>
      <c r="G94" s="244" t="s">
        <v>71</v>
      </c>
      <c r="H94" s="244" t="s">
        <v>1541</v>
      </c>
      <c r="I94" s="244" t="s">
        <v>103</v>
      </c>
      <c r="J94" s="245" t="s">
        <v>29</v>
      </c>
      <c r="K94" s="327" t="s">
        <v>28</v>
      </c>
      <c r="L94" s="327" t="s">
        <v>1542</v>
      </c>
      <c r="M94" s="313">
        <v>403520.5</v>
      </c>
      <c r="N94" s="247">
        <v>4748365.4400000004</v>
      </c>
      <c r="O94" s="241">
        <v>5</v>
      </c>
      <c r="P94" s="330"/>
      <c r="Q94" s="249"/>
      <c r="R94" s="306"/>
      <c r="S94" s="307"/>
    </row>
    <row r="95" ht="42.75">
      <c r="A95" s="308"/>
      <c r="B95" s="331"/>
      <c r="C95" s="243" t="s">
        <v>1539</v>
      </c>
      <c r="D95" s="243" t="s">
        <v>1546</v>
      </c>
      <c r="E95" s="244" t="s">
        <v>69</v>
      </c>
      <c r="F95" s="244" t="s">
        <v>70</v>
      </c>
      <c r="G95" s="244" t="s">
        <v>71</v>
      </c>
      <c r="H95" s="244" t="s">
        <v>1541</v>
      </c>
      <c r="I95" s="244" t="s">
        <v>103</v>
      </c>
      <c r="J95" s="245" t="s">
        <v>24</v>
      </c>
      <c r="K95" s="327" t="s">
        <v>28</v>
      </c>
      <c r="L95" s="327" t="s">
        <v>1542</v>
      </c>
      <c r="M95" s="313">
        <v>403520.5</v>
      </c>
      <c r="N95" s="247">
        <v>1569778.5599999998</v>
      </c>
      <c r="O95" s="241">
        <v>5</v>
      </c>
      <c r="P95" s="310"/>
      <c r="Q95" s="249"/>
      <c r="R95" s="306"/>
      <c r="S95" s="307"/>
    </row>
    <row r="96" ht="57">
      <c r="A96" s="279">
        <v>66</v>
      </c>
      <c r="B96" s="312" t="s">
        <v>1547</v>
      </c>
      <c r="C96" s="210" t="s">
        <v>1548</v>
      </c>
      <c r="D96" s="210" t="s">
        <v>1549</v>
      </c>
      <c r="E96" s="211" t="s">
        <v>69</v>
      </c>
      <c r="F96" s="211" t="s">
        <v>70</v>
      </c>
      <c r="G96" s="211" t="s">
        <v>71</v>
      </c>
      <c r="H96" s="211" t="s">
        <v>396</v>
      </c>
      <c r="I96" s="211" t="s">
        <v>245</v>
      </c>
      <c r="J96" s="212" t="s">
        <v>22</v>
      </c>
      <c r="K96" s="290" t="s">
        <v>28</v>
      </c>
      <c r="L96" s="290">
        <v>2018</v>
      </c>
      <c r="M96" s="296">
        <v>468623.96999999997</v>
      </c>
      <c r="N96" s="215">
        <v>2318246.3999999999</v>
      </c>
      <c r="O96" s="222">
        <v>10</v>
      </c>
      <c r="P96" s="284" t="s">
        <v>1223</v>
      </c>
      <c r="Q96" s="297">
        <v>45191</v>
      </c>
      <c r="R96" s="286">
        <v>5186</v>
      </c>
      <c r="S96" s="298" t="s">
        <v>1550</v>
      </c>
    </row>
    <row r="97" ht="57">
      <c r="A97" s="287"/>
      <c r="B97" s="318"/>
      <c r="C97" s="210" t="s">
        <v>1548</v>
      </c>
      <c r="D97" s="210" t="s">
        <v>1551</v>
      </c>
      <c r="E97" s="211" t="s">
        <v>69</v>
      </c>
      <c r="F97" s="211" t="s">
        <v>70</v>
      </c>
      <c r="G97" s="211" t="s">
        <v>71</v>
      </c>
      <c r="H97" s="211" t="s">
        <v>396</v>
      </c>
      <c r="I97" s="211" t="s">
        <v>245</v>
      </c>
      <c r="J97" s="212" t="s">
        <v>23</v>
      </c>
      <c r="K97" s="290" t="s">
        <v>28</v>
      </c>
      <c r="L97" s="290">
        <v>2018</v>
      </c>
      <c r="M97" s="296">
        <v>222797.10999999999</v>
      </c>
      <c r="N97" s="215">
        <v>2124827.6400000001</v>
      </c>
      <c r="O97" s="222">
        <v>10</v>
      </c>
      <c r="P97" s="284" t="s">
        <v>1223</v>
      </c>
      <c r="Q97" s="297"/>
      <c r="R97" s="286"/>
      <c r="S97" s="298"/>
    </row>
    <row r="98" ht="57">
      <c r="A98" s="287"/>
      <c r="B98" s="318"/>
      <c r="C98" s="210" t="s">
        <v>1548</v>
      </c>
      <c r="D98" s="210" t="s">
        <v>1552</v>
      </c>
      <c r="E98" s="211" t="s">
        <v>69</v>
      </c>
      <c r="F98" s="211" t="s">
        <v>70</v>
      </c>
      <c r="G98" s="211" t="s">
        <v>71</v>
      </c>
      <c r="H98" s="211" t="s">
        <v>396</v>
      </c>
      <c r="I98" s="211" t="s">
        <v>245</v>
      </c>
      <c r="J98" s="212" t="s">
        <v>29</v>
      </c>
      <c r="K98" s="290" t="s">
        <v>1553</v>
      </c>
      <c r="L98" s="290">
        <v>2021</v>
      </c>
      <c r="M98" s="296">
        <v>1205391.28</v>
      </c>
      <c r="N98" s="215">
        <v>6653082.6799999997</v>
      </c>
      <c r="O98" s="222">
        <v>20</v>
      </c>
      <c r="P98" s="284" t="s">
        <v>1223</v>
      </c>
      <c r="Q98" s="297"/>
      <c r="R98" s="286"/>
      <c r="S98" s="298"/>
    </row>
    <row r="99" ht="57">
      <c r="A99" s="292"/>
      <c r="B99" s="320"/>
      <c r="C99" s="210" t="s">
        <v>1548</v>
      </c>
      <c r="D99" s="210" t="s">
        <v>1554</v>
      </c>
      <c r="E99" s="211" t="s">
        <v>69</v>
      </c>
      <c r="F99" s="211" t="s">
        <v>70</v>
      </c>
      <c r="G99" s="211" t="s">
        <v>71</v>
      </c>
      <c r="H99" s="211" t="s">
        <v>396</v>
      </c>
      <c r="I99" s="211" t="s">
        <v>245</v>
      </c>
      <c r="J99" s="212" t="s">
        <v>24</v>
      </c>
      <c r="K99" s="290" t="s">
        <v>28</v>
      </c>
      <c r="L99" s="290">
        <v>2018</v>
      </c>
      <c r="M99" s="296">
        <v>461156.52000000002</v>
      </c>
      <c r="N99" s="215">
        <v>2318246.3999999999</v>
      </c>
      <c r="O99" s="222">
        <v>10</v>
      </c>
      <c r="P99" s="284" t="s">
        <v>1223</v>
      </c>
      <c r="Q99" s="297"/>
      <c r="R99" s="286"/>
      <c r="S99" s="298"/>
    </row>
    <row r="100" ht="57">
      <c r="A100" s="279">
        <v>67</v>
      </c>
      <c r="B100" s="312" t="s">
        <v>1555</v>
      </c>
      <c r="C100" s="210" t="s">
        <v>1556</v>
      </c>
      <c r="D100" s="210" t="s">
        <v>1557</v>
      </c>
      <c r="E100" s="211" t="s">
        <v>69</v>
      </c>
      <c r="F100" s="211" t="s">
        <v>70</v>
      </c>
      <c r="G100" s="211" t="s">
        <v>71</v>
      </c>
      <c r="H100" s="211" t="s">
        <v>299</v>
      </c>
      <c r="I100" s="211" t="s">
        <v>192</v>
      </c>
      <c r="J100" s="212" t="s">
        <v>20</v>
      </c>
      <c r="K100" s="290" t="s">
        <v>28</v>
      </c>
      <c r="L100" s="290">
        <v>2016</v>
      </c>
      <c r="M100" s="296">
        <v>498581.53999999998</v>
      </c>
      <c r="N100" s="215">
        <v>2068230.3520000004</v>
      </c>
      <c r="O100" s="222">
        <v>20</v>
      </c>
      <c r="P100" s="284" t="s">
        <v>1223</v>
      </c>
      <c r="Q100" s="297">
        <v>45191</v>
      </c>
      <c r="R100" s="286">
        <v>5187</v>
      </c>
      <c r="S100" s="298" t="s">
        <v>1558</v>
      </c>
    </row>
    <row r="101" ht="57">
      <c r="A101" s="292"/>
      <c r="B101" s="320"/>
      <c r="C101" s="210" t="s">
        <v>1556</v>
      </c>
      <c r="D101" s="210" t="s">
        <v>1559</v>
      </c>
      <c r="E101" s="211" t="s">
        <v>69</v>
      </c>
      <c r="F101" s="211" t="s">
        <v>70</v>
      </c>
      <c r="G101" s="211" t="s">
        <v>71</v>
      </c>
      <c r="H101" s="211" t="s">
        <v>299</v>
      </c>
      <c r="I101" s="211" t="s">
        <v>192</v>
      </c>
      <c r="J101" s="212" t="s">
        <v>25</v>
      </c>
      <c r="K101" s="290" t="s">
        <v>28</v>
      </c>
      <c r="L101" s="290">
        <v>2015</v>
      </c>
      <c r="M101" s="296">
        <v>506461.28999999998</v>
      </c>
      <c r="N101" s="215">
        <v>2946921.2820000001</v>
      </c>
      <c r="O101" s="222">
        <v>20</v>
      </c>
      <c r="P101" s="284" t="s">
        <v>1223</v>
      </c>
      <c r="Q101" s="297"/>
      <c r="R101" s="286"/>
      <c r="S101" s="298"/>
    </row>
    <row r="102" ht="71.25">
      <c r="A102" s="222">
        <v>68</v>
      </c>
      <c r="B102" s="311" t="s">
        <v>1560</v>
      </c>
      <c r="C102" s="210" t="s">
        <v>1561</v>
      </c>
      <c r="D102" s="210" t="s">
        <v>1562</v>
      </c>
      <c r="E102" s="211" t="s">
        <v>69</v>
      </c>
      <c r="F102" s="211" t="s">
        <v>70</v>
      </c>
      <c r="G102" s="211" t="s">
        <v>71</v>
      </c>
      <c r="H102" s="211" t="s">
        <v>422</v>
      </c>
      <c r="I102" s="211" t="s">
        <v>192</v>
      </c>
      <c r="J102" s="332" t="s">
        <v>20</v>
      </c>
      <c r="K102" s="333" t="s">
        <v>28</v>
      </c>
      <c r="L102" s="333">
        <v>2022</v>
      </c>
      <c r="M102" s="296">
        <v>538567.69999999995</v>
      </c>
      <c r="N102" s="215">
        <v>3442695.8719999995</v>
      </c>
      <c r="O102" s="222">
        <v>40</v>
      </c>
      <c r="P102" s="284" t="s">
        <v>1223</v>
      </c>
      <c r="Q102" s="297">
        <v>45191</v>
      </c>
      <c r="R102" s="286">
        <v>5188</v>
      </c>
      <c r="S102" s="298" t="s">
        <v>1241</v>
      </c>
    </row>
    <row r="103" ht="71.25">
      <c r="A103" s="222">
        <v>69</v>
      </c>
      <c r="B103" s="311" t="s">
        <v>1563</v>
      </c>
      <c r="C103" s="210" t="s">
        <v>1564</v>
      </c>
      <c r="D103" s="210" t="s">
        <v>1565</v>
      </c>
      <c r="E103" s="211" t="s">
        <v>69</v>
      </c>
      <c r="F103" s="211" t="s">
        <v>70</v>
      </c>
      <c r="G103" s="211" t="s">
        <v>71</v>
      </c>
      <c r="H103" s="211" t="s">
        <v>1221</v>
      </c>
      <c r="I103" s="281" t="s">
        <v>1566</v>
      </c>
      <c r="J103" s="291" t="s">
        <v>20</v>
      </c>
      <c r="K103" s="291" t="s">
        <v>1500</v>
      </c>
      <c r="L103" s="291">
        <v>2023</v>
      </c>
      <c r="M103" s="291">
        <v>2481048.27</v>
      </c>
      <c r="N103" s="215">
        <v>3266277.2999999998</v>
      </c>
      <c r="O103" s="222">
        <v>5</v>
      </c>
      <c r="P103" s="284" t="s">
        <v>1223</v>
      </c>
      <c r="Q103" s="297">
        <v>45191</v>
      </c>
      <c r="R103" s="286">
        <v>5189</v>
      </c>
      <c r="S103" s="298" t="s">
        <v>1567</v>
      </c>
    </row>
    <row r="104" ht="57">
      <c r="A104" s="222">
        <v>70</v>
      </c>
      <c r="B104" s="311" t="s">
        <v>1568</v>
      </c>
      <c r="C104" s="210" t="s">
        <v>1569</v>
      </c>
      <c r="D104" s="210" t="s">
        <v>1570</v>
      </c>
      <c r="E104" s="211" t="s">
        <v>69</v>
      </c>
      <c r="F104" s="211" t="s">
        <v>70</v>
      </c>
      <c r="G104" s="211" t="s">
        <v>71</v>
      </c>
      <c r="H104" s="211" t="s">
        <v>488</v>
      </c>
      <c r="I104" s="281" t="s">
        <v>357</v>
      </c>
      <c r="J104" s="279" t="s">
        <v>25</v>
      </c>
      <c r="K104" s="222" t="s">
        <v>28</v>
      </c>
      <c r="L104" s="334">
        <v>2023</v>
      </c>
      <c r="M104" s="296">
        <v>1929281.8</v>
      </c>
      <c r="N104" s="215">
        <v>6822199.8390000006</v>
      </c>
      <c r="O104" s="222">
        <v>5</v>
      </c>
      <c r="P104" s="284" t="s">
        <v>1223</v>
      </c>
      <c r="Q104" s="297">
        <v>45191</v>
      </c>
      <c r="R104" s="286">
        <v>5190</v>
      </c>
      <c r="S104" s="298" t="s">
        <v>1571</v>
      </c>
    </row>
    <row r="105" ht="57">
      <c r="A105" s="279">
        <v>71</v>
      </c>
      <c r="B105" s="312" t="s">
        <v>1572</v>
      </c>
      <c r="C105" s="210" t="s">
        <v>1573</v>
      </c>
      <c r="D105" s="210" t="s">
        <v>1574</v>
      </c>
      <c r="E105" s="211" t="s">
        <v>69</v>
      </c>
      <c r="F105" s="211" t="s">
        <v>70</v>
      </c>
      <c r="G105" s="211" t="s">
        <v>71</v>
      </c>
      <c r="H105" s="211" t="s">
        <v>1351</v>
      </c>
      <c r="I105" s="281" t="s">
        <v>1575</v>
      </c>
      <c r="J105" s="212" t="s">
        <v>23</v>
      </c>
      <c r="K105" s="335" t="s">
        <v>28</v>
      </c>
      <c r="L105" s="290">
        <v>2015</v>
      </c>
      <c r="M105" s="296">
        <v>1112176.54</v>
      </c>
      <c r="N105" s="215">
        <v>3011074.0600000001</v>
      </c>
      <c r="O105" s="222">
        <v>5</v>
      </c>
      <c r="P105" s="284" t="s">
        <v>1223</v>
      </c>
      <c r="Q105" s="297">
        <v>45191</v>
      </c>
      <c r="R105" s="286">
        <v>5191</v>
      </c>
      <c r="S105" s="298" t="s">
        <v>1576</v>
      </c>
    </row>
    <row r="106" ht="57">
      <c r="A106" s="292"/>
      <c r="B106" s="320"/>
      <c r="C106" s="210" t="s">
        <v>1573</v>
      </c>
      <c r="D106" s="210" t="s">
        <v>1577</v>
      </c>
      <c r="E106" s="211" t="s">
        <v>69</v>
      </c>
      <c r="F106" s="211" t="s">
        <v>70</v>
      </c>
      <c r="G106" s="211" t="s">
        <v>71</v>
      </c>
      <c r="H106" s="211" t="s">
        <v>1351</v>
      </c>
      <c r="I106" s="281" t="s">
        <v>1575</v>
      </c>
      <c r="J106" s="212" t="s">
        <v>21</v>
      </c>
      <c r="K106" s="290" t="s">
        <v>28</v>
      </c>
      <c r="L106" s="290">
        <v>2018</v>
      </c>
      <c r="M106" s="296">
        <v>1996612.22</v>
      </c>
      <c r="N106" s="215">
        <v>10772511.520000001</v>
      </c>
      <c r="O106" s="222">
        <v>5</v>
      </c>
      <c r="P106" s="284" t="s">
        <v>1223</v>
      </c>
      <c r="Q106" s="297"/>
      <c r="R106" s="286"/>
      <c r="S106" s="298"/>
    </row>
    <row r="107" ht="57">
      <c r="A107" s="222">
        <v>72</v>
      </c>
      <c r="B107" s="311" t="s">
        <v>1578</v>
      </c>
      <c r="C107" s="210" t="s">
        <v>1579</v>
      </c>
      <c r="D107" s="210" t="s">
        <v>1580</v>
      </c>
      <c r="E107" s="211" t="s">
        <v>69</v>
      </c>
      <c r="F107" s="211" t="s">
        <v>70</v>
      </c>
      <c r="G107" s="211" t="s">
        <v>71</v>
      </c>
      <c r="H107" s="211" t="s">
        <v>501</v>
      </c>
      <c r="I107" s="281" t="s">
        <v>129</v>
      </c>
      <c r="J107" s="212" t="s">
        <v>25</v>
      </c>
      <c r="K107" s="290" t="s">
        <v>28</v>
      </c>
      <c r="L107" s="290">
        <v>2021</v>
      </c>
      <c r="M107" s="296">
        <v>995266.85999999999</v>
      </c>
      <c r="N107" s="215">
        <v>1908724.71</v>
      </c>
      <c r="O107" s="222">
        <v>5</v>
      </c>
      <c r="P107" s="284" t="s">
        <v>1223</v>
      </c>
      <c r="Q107" s="297">
        <v>45191</v>
      </c>
      <c r="R107" s="286">
        <v>5192</v>
      </c>
      <c r="S107" s="298" t="s">
        <v>1412</v>
      </c>
    </row>
    <row r="108" ht="57">
      <c r="A108" s="222">
        <v>73</v>
      </c>
      <c r="B108" s="311" t="s">
        <v>1581</v>
      </c>
      <c r="C108" s="210" t="s">
        <v>1582</v>
      </c>
      <c r="D108" s="210" t="s">
        <v>1583</v>
      </c>
      <c r="E108" s="211" t="s">
        <v>69</v>
      </c>
      <c r="F108" s="211" t="s">
        <v>70</v>
      </c>
      <c r="G108" s="211" t="s">
        <v>71</v>
      </c>
      <c r="H108" s="211" t="s">
        <v>422</v>
      </c>
      <c r="I108" s="281" t="s">
        <v>1584</v>
      </c>
      <c r="J108" s="212" t="s">
        <v>25</v>
      </c>
      <c r="K108" s="290" t="s">
        <v>1500</v>
      </c>
      <c r="L108" s="290">
        <v>2023</v>
      </c>
      <c r="M108" s="296">
        <v>2091012.97</v>
      </c>
      <c r="N108" s="215">
        <v>11155085.493999999</v>
      </c>
      <c r="O108" s="222">
        <v>5</v>
      </c>
      <c r="P108" s="284" t="s">
        <v>1223</v>
      </c>
      <c r="Q108" s="297">
        <v>45191</v>
      </c>
      <c r="R108" s="286">
        <v>5193</v>
      </c>
      <c r="S108" s="298" t="s">
        <v>1571</v>
      </c>
    </row>
    <row r="109" ht="57">
      <c r="A109" s="222">
        <v>74</v>
      </c>
      <c r="B109" s="311" t="s">
        <v>1585</v>
      </c>
      <c r="C109" s="210" t="s">
        <v>1586</v>
      </c>
      <c r="D109" s="210" t="s">
        <v>1587</v>
      </c>
      <c r="E109" s="211" t="s">
        <v>69</v>
      </c>
      <c r="F109" s="211" t="s">
        <v>70</v>
      </c>
      <c r="G109" s="211" t="s">
        <v>71</v>
      </c>
      <c r="H109" s="211" t="s">
        <v>1588</v>
      </c>
      <c r="I109" s="281" t="s">
        <v>1589</v>
      </c>
      <c r="J109" s="212" t="s">
        <v>25</v>
      </c>
      <c r="K109" s="290" t="s">
        <v>1500</v>
      </c>
      <c r="L109" s="290">
        <v>2023</v>
      </c>
      <c r="M109" s="296">
        <v>7875070</v>
      </c>
      <c r="N109" s="215">
        <v>31048955.756700002</v>
      </c>
      <c r="O109" s="222">
        <v>5</v>
      </c>
      <c r="P109" s="284" t="s">
        <v>1223</v>
      </c>
      <c r="Q109" s="297">
        <v>45191</v>
      </c>
      <c r="R109" s="286">
        <v>5194</v>
      </c>
      <c r="S109" s="298" t="s">
        <v>1571</v>
      </c>
    </row>
    <row r="110" ht="57">
      <c r="A110" s="279">
        <v>75</v>
      </c>
      <c r="B110" s="336" t="s">
        <v>1590</v>
      </c>
      <c r="C110" s="210" t="s">
        <v>1591</v>
      </c>
      <c r="D110" s="210" t="s">
        <v>1592</v>
      </c>
      <c r="E110" s="211" t="s">
        <v>69</v>
      </c>
      <c r="F110" s="211" t="s">
        <v>70</v>
      </c>
      <c r="G110" s="211" t="s">
        <v>71</v>
      </c>
      <c r="H110" s="211" t="s">
        <v>1593</v>
      </c>
      <c r="I110" s="281" t="s">
        <v>283</v>
      </c>
      <c r="J110" s="212" t="s">
        <v>22</v>
      </c>
      <c r="K110" s="290" t="s">
        <v>1594</v>
      </c>
      <c r="L110" s="290">
        <v>2023</v>
      </c>
      <c r="M110" s="296">
        <v>1442412.8200000001</v>
      </c>
      <c r="N110" s="215">
        <v>5248221.1199999992</v>
      </c>
      <c r="O110" s="222">
        <v>5</v>
      </c>
      <c r="P110" s="284" t="s">
        <v>1223</v>
      </c>
      <c r="Q110" s="285">
        <v>45191</v>
      </c>
      <c r="R110" s="337">
        <v>5195</v>
      </c>
      <c r="S110" s="301" t="s">
        <v>1595</v>
      </c>
    </row>
    <row r="111" ht="57">
      <c r="A111" s="287"/>
      <c r="B111" s="338"/>
      <c r="C111" s="210" t="s">
        <v>1591</v>
      </c>
      <c r="D111" s="210" t="s">
        <v>1596</v>
      </c>
      <c r="E111" s="211" t="s">
        <v>69</v>
      </c>
      <c r="F111" s="211" t="s">
        <v>70</v>
      </c>
      <c r="G111" s="211" t="s">
        <v>71</v>
      </c>
      <c r="H111" s="211" t="s">
        <v>1593</v>
      </c>
      <c r="I111" s="281" t="s">
        <v>283</v>
      </c>
      <c r="J111" s="212" t="s">
        <v>24</v>
      </c>
      <c r="K111" s="290" t="s">
        <v>1594</v>
      </c>
      <c r="L111" s="290">
        <v>2023</v>
      </c>
      <c r="M111" s="296">
        <v>1305328.3500000001</v>
      </c>
      <c r="N111" s="215">
        <v>5248221.1199999992</v>
      </c>
      <c r="O111" s="222">
        <v>5</v>
      </c>
      <c r="P111" s="284" t="s">
        <v>1223</v>
      </c>
      <c r="Q111" s="294"/>
      <c r="R111" s="339"/>
      <c r="S111" s="302"/>
    </row>
    <row r="112" ht="57">
      <c r="A112" s="292"/>
      <c r="B112" s="340"/>
      <c r="C112" s="341"/>
      <c r="D112" s="341"/>
      <c r="E112" s="341"/>
      <c r="F112" s="341"/>
      <c r="G112" s="341"/>
      <c r="H112" s="341"/>
      <c r="I112" s="341"/>
      <c r="J112" s="245" t="s">
        <v>23</v>
      </c>
      <c r="K112" s="327"/>
      <c r="L112" s="327">
        <v>2023</v>
      </c>
      <c r="M112" s="313">
        <v>2562053.9500000002</v>
      </c>
      <c r="N112" s="247">
        <v>2304334.5299999998</v>
      </c>
      <c r="O112" s="241">
        <v>5</v>
      </c>
      <c r="P112" s="314"/>
      <c r="Q112" s="342"/>
      <c r="R112" s="343"/>
      <c r="S112" s="307" t="s">
        <v>1497</v>
      </c>
    </row>
    <row r="113" ht="57">
      <c r="A113" s="222">
        <v>76</v>
      </c>
      <c r="B113" s="311" t="s">
        <v>1597</v>
      </c>
      <c r="C113" s="210" t="s">
        <v>1598</v>
      </c>
      <c r="D113" s="210" t="s">
        <v>1599</v>
      </c>
      <c r="E113" s="211" t="s">
        <v>69</v>
      </c>
      <c r="F113" s="211" t="s">
        <v>70</v>
      </c>
      <c r="G113" s="211" t="s">
        <v>71</v>
      </c>
      <c r="H113" s="211" t="s">
        <v>1600</v>
      </c>
      <c r="I113" s="211" t="s">
        <v>1601</v>
      </c>
      <c r="J113" s="212" t="s">
        <v>25</v>
      </c>
      <c r="K113" s="290" t="s">
        <v>28</v>
      </c>
      <c r="L113" s="290">
        <v>2022</v>
      </c>
      <c r="M113" s="296">
        <v>4885441.4000000004</v>
      </c>
      <c r="N113" s="215">
        <v>7773403.9200000009</v>
      </c>
      <c r="O113" s="222">
        <v>5</v>
      </c>
      <c r="P113" s="284" t="s">
        <v>1223</v>
      </c>
      <c r="Q113" s="297">
        <v>45191</v>
      </c>
      <c r="R113" s="286">
        <v>5196</v>
      </c>
      <c r="S113" s="298" t="s">
        <v>1602</v>
      </c>
    </row>
    <row r="114" ht="57">
      <c r="A114" s="222">
        <v>77</v>
      </c>
      <c r="B114" s="311" t="s">
        <v>1597</v>
      </c>
      <c r="C114" s="210" t="s">
        <v>564</v>
      </c>
      <c r="D114" s="210" t="s">
        <v>1603</v>
      </c>
      <c r="E114" s="211" t="s">
        <v>69</v>
      </c>
      <c r="F114" s="211" t="s">
        <v>70</v>
      </c>
      <c r="G114" s="211" t="s">
        <v>71</v>
      </c>
      <c r="H114" s="211" t="s">
        <v>566</v>
      </c>
      <c r="I114" s="211" t="s">
        <v>567</v>
      </c>
      <c r="J114" s="212" t="s">
        <v>21</v>
      </c>
      <c r="K114" s="290" t="s">
        <v>28</v>
      </c>
      <c r="L114" s="290">
        <v>2022</v>
      </c>
      <c r="M114" s="296">
        <v>2285179.6000000001</v>
      </c>
      <c r="N114" s="215">
        <v>4257195.7999999998</v>
      </c>
      <c r="O114" s="222">
        <v>5</v>
      </c>
      <c r="P114" s="284" t="s">
        <v>1223</v>
      </c>
      <c r="Q114" s="297">
        <v>45191</v>
      </c>
      <c r="R114" s="286">
        <v>5197</v>
      </c>
      <c r="S114" s="298" t="s">
        <v>1251</v>
      </c>
    </row>
    <row r="115" ht="57">
      <c r="A115" s="222">
        <v>78</v>
      </c>
      <c r="B115" s="311" t="s">
        <v>1597</v>
      </c>
      <c r="C115" s="210" t="s">
        <v>1604</v>
      </c>
      <c r="D115" s="210" t="s">
        <v>1605</v>
      </c>
      <c r="E115" s="211" t="s">
        <v>69</v>
      </c>
      <c r="F115" s="211" t="s">
        <v>70</v>
      </c>
      <c r="G115" s="211" t="s">
        <v>71</v>
      </c>
      <c r="H115" s="211" t="s">
        <v>566</v>
      </c>
      <c r="I115" s="211" t="s">
        <v>402</v>
      </c>
      <c r="J115" s="212" t="s">
        <v>25</v>
      </c>
      <c r="K115" s="290" t="s">
        <v>28</v>
      </c>
      <c r="L115" s="290">
        <v>2022</v>
      </c>
      <c r="M115" s="296">
        <v>5948212.8200000003</v>
      </c>
      <c r="N115" s="215">
        <v>11868481.199999999</v>
      </c>
      <c r="O115" s="222">
        <v>5</v>
      </c>
      <c r="P115" s="284" t="s">
        <v>1223</v>
      </c>
      <c r="Q115" s="297">
        <v>45191</v>
      </c>
      <c r="R115" s="286">
        <v>5198</v>
      </c>
      <c r="S115" s="298" t="s">
        <v>1602</v>
      </c>
    </row>
    <row r="116" ht="57">
      <c r="A116" s="222">
        <v>79</v>
      </c>
      <c r="B116" s="311" t="s">
        <v>1606</v>
      </c>
      <c r="C116" s="210" t="s">
        <v>1607</v>
      </c>
      <c r="D116" s="210" t="s">
        <v>1608</v>
      </c>
      <c r="E116" s="211" t="s">
        <v>69</v>
      </c>
      <c r="F116" s="211" t="s">
        <v>70</v>
      </c>
      <c r="G116" s="211" t="s">
        <v>71</v>
      </c>
      <c r="H116" s="211" t="s">
        <v>1609</v>
      </c>
      <c r="I116" s="211" t="s">
        <v>196</v>
      </c>
      <c r="J116" s="212" t="s">
        <v>25</v>
      </c>
      <c r="K116" s="290" t="s">
        <v>28</v>
      </c>
      <c r="L116" s="290">
        <v>2023</v>
      </c>
      <c r="M116" s="296" t="s">
        <v>1610</v>
      </c>
      <c r="N116" s="215">
        <v>11342931.566288</v>
      </c>
      <c r="O116" s="222">
        <v>5</v>
      </c>
      <c r="P116" s="284" t="s">
        <v>1223</v>
      </c>
      <c r="Q116" s="297">
        <v>45191</v>
      </c>
      <c r="R116" s="286">
        <v>5199</v>
      </c>
      <c r="S116" s="298" t="s">
        <v>1571</v>
      </c>
    </row>
    <row r="117" ht="57">
      <c r="A117" s="279">
        <v>80</v>
      </c>
      <c r="B117" s="280" t="s">
        <v>1523</v>
      </c>
      <c r="C117" s="210" t="s">
        <v>1611</v>
      </c>
      <c r="D117" s="210" t="s">
        <v>1612</v>
      </c>
      <c r="E117" s="211" t="s">
        <v>286</v>
      </c>
      <c r="F117" s="211" t="s">
        <v>1526</v>
      </c>
      <c r="G117" s="211" t="s">
        <v>1527</v>
      </c>
      <c r="H117" s="211" t="s">
        <v>1528</v>
      </c>
      <c r="I117" s="211" t="s">
        <v>171</v>
      </c>
      <c r="J117" s="212" t="s">
        <v>22</v>
      </c>
      <c r="K117" s="290" t="s">
        <v>28</v>
      </c>
      <c r="L117" s="290">
        <v>2022</v>
      </c>
      <c r="M117" s="296">
        <v>387362.59999999998</v>
      </c>
      <c r="N117" s="215">
        <v>1365740.3759999999</v>
      </c>
      <c r="O117" s="222">
        <v>10</v>
      </c>
      <c r="P117" s="284" t="s">
        <v>1223</v>
      </c>
      <c r="Q117" s="297">
        <v>45191</v>
      </c>
      <c r="R117" s="286">
        <v>5200</v>
      </c>
      <c r="S117" s="298" t="s">
        <v>1613</v>
      </c>
    </row>
    <row r="118" ht="50.25" customHeight="1">
      <c r="A118" s="292"/>
      <c r="B118" s="293"/>
      <c r="C118" s="210" t="s">
        <v>1611</v>
      </c>
      <c r="D118" s="210" t="s">
        <v>1614</v>
      </c>
      <c r="E118" s="211" t="s">
        <v>286</v>
      </c>
      <c r="F118" s="211" t="s">
        <v>1526</v>
      </c>
      <c r="G118" s="211" t="s">
        <v>1527</v>
      </c>
      <c r="H118" s="211" t="s">
        <v>1528</v>
      </c>
      <c r="I118" s="211" t="s">
        <v>171</v>
      </c>
      <c r="J118" s="212" t="s">
        <v>24</v>
      </c>
      <c r="K118" s="290" t="s">
        <v>28</v>
      </c>
      <c r="L118" s="290">
        <v>2022</v>
      </c>
      <c r="M118" s="296">
        <v>400676.59999999998</v>
      </c>
      <c r="N118" s="215">
        <v>841056.21600000001</v>
      </c>
      <c r="O118" s="222">
        <v>10</v>
      </c>
      <c r="P118" s="284" t="s">
        <v>1223</v>
      </c>
      <c r="Q118" s="297"/>
      <c r="R118" s="286"/>
      <c r="S118" s="298"/>
    </row>
    <row r="119" ht="57">
      <c r="A119" s="279">
        <v>81</v>
      </c>
      <c r="B119" s="336" t="s">
        <v>1523</v>
      </c>
      <c r="C119" s="210" t="s">
        <v>1615</v>
      </c>
      <c r="D119" s="210" t="s">
        <v>1616</v>
      </c>
      <c r="E119" s="211" t="s">
        <v>286</v>
      </c>
      <c r="F119" s="211" t="s">
        <v>1526</v>
      </c>
      <c r="G119" s="211" t="s">
        <v>1527</v>
      </c>
      <c r="H119" s="211" t="s">
        <v>1617</v>
      </c>
      <c r="I119" s="211" t="s">
        <v>73</v>
      </c>
      <c r="J119" s="212" t="s">
        <v>22</v>
      </c>
      <c r="K119" s="290" t="s">
        <v>1618</v>
      </c>
      <c r="L119" s="290">
        <v>2022</v>
      </c>
      <c r="M119" s="296">
        <v>647683.59999999998</v>
      </c>
      <c r="N119" s="215">
        <v>1688564.6189999999</v>
      </c>
      <c r="O119" s="222">
        <v>10</v>
      </c>
      <c r="P119" s="284" t="s">
        <v>1223</v>
      </c>
      <c r="Q119" s="297">
        <v>45191</v>
      </c>
      <c r="R119" s="286">
        <v>5201</v>
      </c>
      <c r="S119" s="298" t="s">
        <v>1619</v>
      </c>
    </row>
    <row r="120" ht="57">
      <c r="A120" s="287"/>
      <c r="B120" s="338"/>
      <c r="C120" s="210" t="s">
        <v>1615</v>
      </c>
      <c r="D120" s="210" t="s">
        <v>1620</v>
      </c>
      <c r="E120" s="211" t="s">
        <v>286</v>
      </c>
      <c r="F120" s="211" t="s">
        <v>1526</v>
      </c>
      <c r="G120" s="211" t="s">
        <v>1527</v>
      </c>
      <c r="H120" s="211" t="s">
        <v>1617</v>
      </c>
      <c r="I120" s="211" t="s">
        <v>73</v>
      </c>
      <c r="J120" s="212" t="s">
        <v>24</v>
      </c>
      <c r="K120" s="290" t="s">
        <v>1618</v>
      </c>
      <c r="L120" s="290">
        <v>2022</v>
      </c>
      <c r="M120" s="296">
        <v>672415</v>
      </c>
      <c r="N120" s="215">
        <v>1686216.564</v>
      </c>
      <c r="O120" s="222">
        <v>10</v>
      </c>
      <c r="P120" s="284" t="s">
        <v>1223</v>
      </c>
      <c r="Q120" s="297"/>
      <c r="R120" s="286"/>
      <c r="S120" s="298"/>
    </row>
    <row r="121" ht="57">
      <c r="A121" s="292"/>
      <c r="B121" s="340"/>
      <c r="C121" s="210" t="s">
        <v>1615</v>
      </c>
      <c r="D121" s="210" t="s">
        <v>1621</v>
      </c>
      <c r="E121" s="211" t="s">
        <v>286</v>
      </c>
      <c r="F121" s="211" t="s">
        <v>1526</v>
      </c>
      <c r="G121" s="211" t="s">
        <v>1527</v>
      </c>
      <c r="H121" s="211" t="s">
        <v>1617</v>
      </c>
      <c r="I121" s="211" t="s">
        <v>73</v>
      </c>
      <c r="J121" s="212" t="s">
        <v>29</v>
      </c>
      <c r="K121" s="290" t="s">
        <v>1618</v>
      </c>
      <c r="L121" s="290">
        <v>2022</v>
      </c>
      <c r="M121" s="296">
        <v>1873883.6000000001</v>
      </c>
      <c r="N121" s="215">
        <v>8172379.3379999995</v>
      </c>
      <c r="O121" s="222">
        <v>10</v>
      </c>
      <c r="P121" s="284" t="s">
        <v>1223</v>
      </c>
      <c r="Q121" s="297"/>
      <c r="R121" s="286"/>
      <c r="S121" s="298"/>
    </row>
    <row r="122" ht="64.5" customHeight="1">
      <c r="A122" s="279">
        <v>82</v>
      </c>
      <c r="B122" s="280" t="s">
        <v>1622</v>
      </c>
      <c r="C122" s="210" t="s">
        <v>1623</v>
      </c>
      <c r="D122" s="210" t="s">
        <v>1624</v>
      </c>
      <c r="E122" s="211" t="s">
        <v>471</v>
      </c>
      <c r="F122" s="211" t="s">
        <v>472</v>
      </c>
      <c r="G122" s="211" t="s">
        <v>473</v>
      </c>
      <c r="H122" s="211" t="s">
        <v>1625</v>
      </c>
      <c r="I122" s="211" t="s">
        <v>1626</v>
      </c>
      <c r="J122" s="212" t="s">
        <v>21</v>
      </c>
      <c r="K122" s="290" t="s">
        <v>1627</v>
      </c>
      <c r="L122" s="290" t="s">
        <v>1628</v>
      </c>
      <c r="M122" s="296">
        <v>1383925.2</v>
      </c>
      <c r="N122" s="215">
        <v>2571602.6800000002</v>
      </c>
      <c r="O122" s="222">
        <v>25</v>
      </c>
      <c r="P122" s="284" t="s">
        <v>1223</v>
      </c>
      <c r="Q122" s="297">
        <v>45191</v>
      </c>
      <c r="R122" s="286">
        <v>5202</v>
      </c>
      <c r="S122" s="298" t="s">
        <v>1629</v>
      </c>
    </row>
    <row r="123" ht="57">
      <c r="A123" s="287"/>
      <c r="B123" s="288"/>
      <c r="C123" s="210" t="s">
        <v>1623</v>
      </c>
      <c r="D123" s="210" t="s">
        <v>1630</v>
      </c>
      <c r="E123" s="211" t="s">
        <v>471</v>
      </c>
      <c r="F123" s="211" t="s">
        <v>472</v>
      </c>
      <c r="G123" s="211" t="s">
        <v>473</v>
      </c>
      <c r="H123" s="211" t="s">
        <v>1625</v>
      </c>
      <c r="I123" s="211" t="s">
        <v>1626</v>
      </c>
      <c r="J123" s="212" t="s">
        <v>18</v>
      </c>
      <c r="K123" s="290" t="s">
        <v>28</v>
      </c>
      <c r="L123" s="290" t="s">
        <v>1628</v>
      </c>
      <c r="M123" s="296">
        <v>490695.59999999998</v>
      </c>
      <c r="N123" s="215">
        <v>5722500.6198499994</v>
      </c>
      <c r="O123" s="222">
        <v>30</v>
      </c>
      <c r="P123" s="284" t="s">
        <v>1223</v>
      </c>
      <c r="Q123" s="297"/>
      <c r="R123" s="286"/>
      <c r="S123" s="298"/>
    </row>
    <row r="124" ht="57">
      <c r="A124" s="287"/>
      <c r="B124" s="288"/>
      <c r="C124" s="210" t="s">
        <v>1623</v>
      </c>
      <c r="D124" s="210" t="s">
        <v>1631</v>
      </c>
      <c r="E124" s="211" t="s">
        <v>471</v>
      </c>
      <c r="F124" s="211" t="s">
        <v>472</v>
      </c>
      <c r="G124" s="211" t="s">
        <v>473</v>
      </c>
      <c r="H124" s="211" t="s">
        <v>1625</v>
      </c>
      <c r="I124" s="211" t="s">
        <v>1626</v>
      </c>
      <c r="J124" s="212" t="s">
        <v>22</v>
      </c>
      <c r="K124" s="290" t="s">
        <v>28</v>
      </c>
      <c r="L124" s="290" t="s">
        <v>1632</v>
      </c>
      <c r="M124" s="296">
        <v>292613.5</v>
      </c>
      <c r="N124" s="215">
        <v>2224151.1600000001</v>
      </c>
      <c r="O124" s="222">
        <v>10</v>
      </c>
      <c r="P124" s="284" t="s">
        <v>1223</v>
      </c>
      <c r="Q124" s="297"/>
      <c r="R124" s="286"/>
      <c r="S124" s="298"/>
    </row>
    <row r="125" ht="57">
      <c r="A125" s="287"/>
      <c r="B125" s="288"/>
      <c r="C125" s="210" t="s">
        <v>1623</v>
      </c>
      <c r="D125" s="210" t="s">
        <v>1633</v>
      </c>
      <c r="E125" s="211" t="s">
        <v>471</v>
      </c>
      <c r="F125" s="211" t="s">
        <v>472</v>
      </c>
      <c r="G125" s="211" t="s">
        <v>473</v>
      </c>
      <c r="H125" s="211" t="s">
        <v>1625</v>
      </c>
      <c r="I125" s="211" t="s">
        <v>1626</v>
      </c>
      <c r="J125" s="212" t="s">
        <v>23</v>
      </c>
      <c r="K125" s="290" t="s">
        <v>28</v>
      </c>
      <c r="L125" s="290" t="s">
        <v>1632</v>
      </c>
      <c r="M125" s="296">
        <v>153741</v>
      </c>
      <c r="N125" s="215">
        <v>761865.72000000009</v>
      </c>
      <c r="O125" s="222">
        <v>10</v>
      </c>
      <c r="P125" s="284" t="s">
        <v>1223</v>
      </c>
      <c r="Q125" s="297"/>
      <c r="R125" s="286"/>
      <c r="S125" s="298"/>
    </row>
    <row r="126" ht="57">
      <c r="A126" s="287"/>
      <c r="B126" s="288"/>
      <c r="C126" s="210" t="s">
        <v>1623</v>
      </c>
      <c r="D126" s="210" t="s">
        <v>1634</v>
      </c>
      <c r="E126" s="211" t="s">
        <v>471</v>
      </c>
      <c r="F126" s="211" t="s">
        <v>472</v>
      </c>
      <c r="G126" s="211" t="s">
        <v>473</v>
      </c>
      <c r="H126" s="211" t="s">
        <v>1625</v>
      </c>
      <c r="I126" s="211" t="s">
        <v>1626</v>
      </c>
      <c r="J126" s="212" t="s">
        <v>29</v>
      </c>
      <c r="K126" s="290" t="s">
        <v>28</v>
      </c>
      <c r="L126" s="290">
        <v>2017</v>
      </c>
      <c r="M126" s="296">
        <v>786532</v>
      </c>
      <c r="N126" s="215">
        <v>3110525.8800000004</v>
      </c>
      <c r="O126" s="222">
        <v>10</v>
      </c>
      <c r="P126" s="284" t="s">
        <v>1223</v>
      </c>
      <c r="Q126" s="297"/>
      <c r="R126" s="286"/>
      <c r="S126" s="298"/>
    </row>
    <row r="127" ht="57">
      <c r="A127" s="287"/>
      <c r="B127" s="288"/>
      <c r="C127" s="210" t="s">
        <v>1623</v>
      </c>
      <c r="D127" s="210" t="s">
        <v>1635</v>
      </c>
      <c r="E127" s="211" t="s">
        <v>471</v>
      </c>
      <c r="F127" s="211" t="s">
        <v>472</v>
      </c>
      <c r="G127" s="211" t="s">
        <v>473</v>
      </c>
      <c r="H127" s="211" t="s">
        <v>1625</v>
      </c>
      <c r="I127" s="211" t="s">
        <v>1626</v>
      </c>
      <c r="J127" s="212" t="s">
        <v>24</v>
      </c>
      <c r="K127" s="290" t="s">
        <v>28</v>
      </c>
      <c r="L127" s="290" t="s">
        <v>1632</v>
      </c>
      <c r="M127" s="296">
        <v>292613.5</v>
      </c>
      <c r="N127" s="215">
        <v>2272273.0800000001</v>
      </c>
      <c r="O127" s="222">
        <v>10</v>
      </c>
      <c r="P127" s="284" t="s">
        <v>1223</v>
      </c>
      <c r="Q127" s="297"/>
      <c r="R127" s="286"/>
      <c r="S127" s="298"/>
    </row>
    <row r="128" ht="57">
      <c r="A128" s="292"/>
      <c r="B128" s="288"/>
      <c r="C128" s="210" t="s">
        <v>1623</v>
      </c>
      <c r="D128" s="210" t="s">
        <v>1636</v>
      </c>
      <c r="E128" s="211" t="s">
        <v>471</v>
      </c>
      <c r="F128" s="211" t="s">
        <v>472</v>
      </c>
      <c r="G128" s="211" t="s">
        <v>473</v>
      </c>
      <c r="H128" s="211" t="s">
        <v>1625</v>
      </c>
      <c r="I128" s="211" t="s">
        <v>1626</v>
      </c>
      <c r="J128" s="212" t="s">
        <v>25</v>
      </c>
      <c r="K128" s="290" t="s">
        <v>28</v>
      </c>
      <c r="L128" s="290">
        <v>2023</v>
      </c>
      <c r="M128" s="296">
        <v>1889083.9399999999</v>
      </c>
      <c r="N128" s="215">
        <v>4852772.3909999998</v>
      </c>
      <c r="O128" s="222">
        <v>0</v>
      </c>
      <c r="P128" s="284" t="s">
        <v>1223</v>
      </c>
      <c r="Q128" s="297"/>
      <c r="R128" s="286"/>
      <c r="S128" s="298"/>
    </row>
    <row r="129" ht="57">
      <c r="A129" s="344">
        <v>83</v>
      </c>
      <c r="B129" s="345" t="s">
        <v>1637</v>
      </c>
      <c r="C129" s="346">
        <v>100587</v>
      </c>
      <c r="D129" s="347">
        <v>110058701</v>
      </c>
      <c r="E129" s="347" t="s">
        <v>471</v>
      </c>
      <c r="F129" s="347" t="s">
        <v>472</v>
      </c>
      <c r="G129" s="347" t="s">
        <v>473</v>
      </c>
      <c r="H129" s="347" t="s">
        <v>1638</v>
      </c>
      <c r="I129" s="348" t="s">
        <v>1389</v>
      </c>
      <c r="J129" s="349" t="s">
        <v>18</v>
      </c>
      <c r="K129" s="348" t="s">
        <v>28</v>
      </c>
      <c r="L129" s="350" t="s">
        <v>1639</v>
      </c>
      <c r="M129" s="214">
        <v>2358284</v>
      </c>
      <c r="N129" s="214">
        <v>8057766.8080000002</v>
      </c>
      <c r="O129" s="351">
        <v>5</v>
      </c>
      <c r="P129" s="284" t="s">
        <v>1223</v>
      </c>
      <c r="Q129" s="204">
        <v>45251</v>
      </c>
      <c r="R129" s="286">
        <v>5213</v>
      </c>
      <c r="S129" s="298" t="s">
        <v>1640</v>
      </c>
    </row>
    <row r="130" ht="85.5">
      <c r="A130" s="352">
        <v>84</v>
      </c>
      <c r="B130" s="352" t="s">
        <v>1637</v>
      </c>
      <c r="C130" s="353">
        <v>100601</v>
      </c>
      <c r="D130" s="347">
        <v>110060107</v>
      </c>
      <c r="E130" s="347" t="s">
        <v>471</v>
      </c>
      <c r="F130" s="347" t="s">
        <v>472</v>
      </c>
      <c r="G130" s="347" t="s">
        <v>473</v>
      </c>
      <c r="H130" s="347" t="s">
        <v>1641</v>
      </c>
      <c r="I130" s="348" t="s">
        <v>1514</v>
      </c>
      <c r="J130" s="348" t="s">
        <v>23</v>
      </c>
      <c r="K130" s="348" t="s">
        <v>28</v>
      </c>
      <c r="L130" s="350">
        <v>2022</v>
      </c>
      <c r="M130" s="214">
        <v>1334680</v>
      </c>
      <c r="N130" s="214">
        <v>2790183.7349999999</v>
      </c>
      <c r="O130" s="216">
        <v>5</v>
      </c>
      <c r="P130" s="284" t="s">
        <v>1223</v>
      </c>
      <c r="Q130" s="297">
        <v>45251</v>
      </c>
      <c r="R130" s="354">
        <v>5214</v>
      </c>
      <c r="S130" s="298" t="s">
        <v>1642</v>
      </c>
    </row>
    <row r="131" ht="57">
      <c r="A131" s="355">
        <v>85</v>
      </c>
      <c r="B131" s="355" t="s">
        <v>1637</v>
      </c>
      <c r="C131" s="353">
        <v>100706</v>
      </c>
      <c r="D131" s="347">
        <v>110070601</v>
      </c>
      <c r="E131" s="347" t="s">
        <v>471</v>
      </c>
      <c r="F131" s="347" t="s">
        <v>472</v>
      </c>
      <c r="G131" s="347" t="s">
        <v>473</v>
      </c>
      <c r="H131" s="347" t="s">
        <v>1643</v>
      </c>
      <c r="I131" s="348" t="s">
        <v>371</v>
      </c>
      <c r="J131" s="348" t="s">
        <v>18</v>
      </c>
      <c r="K131" s="348" t="s">
        <v>28</v>
      </c>
      <c r="L131" s="350">
        <v>2022</v>
      </c>
      <c r="M131" s="214">
        <v>2263972</v>
      </c>
      <c r="N131" s="214">
        <v>5651129.2199999997</v>
      </c>
      <c r="O131" s="216">
        <v>5</v>
      </c>
      <c r="P131" s="284" t="s">
        <v>1223</v>
      </c>
      <c r="Q131" s="297">
        <v>45251</v>
      </c>
      <c r="R131" s="356">
        <v>5215</v>
      </c>
      <c r="S131" s="298" t="s">
        <v>1640</v>
      </c>
    </row>
    <row r="132" ht="57">
      <c r="A132" s="357">
        <v>86</v>
      </c>
      <c r="B132" s="357" t="s">
        <v>1523</v>
      </c>
      <c r="C132" s="353">
        <v>111549</v>
      </c>
      <c r="D132" s="347">
        <v>111154906</v>
      </c>
      <c r="E132" s="347" t="s">
        <v>286</v>
      </c>
      <c r="F132" s="347" t="s">
        <v>1526</v>
      </c>
      <c r="G132" s="347" t="s">
        <v>1527</v>
      </c>
      <c r="H132" s="347" t="s">
        <v>1528</v>
      </c>
      <c r="I132" s="348" t="s">
        <v>265</v>
      </c>
      <c r="J132" s="348" t="s">
        <v>22</v>
      </c>
      <c r="K132" s="348" t="s">
        <v>28</v>
      </c>
      <c r="L132" s="350">
        <v>2022</v>
      </c>
      <c r="M132" s="214">
        <v>586733.34999999998</v>
      </c>
      <c r="N132" s="214">
        <v>1827945.6959999998</v>
      </c>
      <c r="O132" s="216">
        <v>5</v>
      </c>
      <c r="P132" s="284" t="s">
        <v>1223</v>
      </c>
      <c r="Q132" s="358">
        <v>45251</v>
      </c>
      <c r="R132" s="359">
        <v>5216</v>
      </c>
      <c r="S132" s="301" t="s">
        <v>1644</v>
      </c>
    </row>
    <row r="133" ht="57">
      <c r="A133" s="352"/>
      <c r="B133" s="352"/>
      <c r="C133" s="353">
        <v>111549</v>
      </c>
      <c r="D133" s="347">
        <v>111154905</v>
      </c>
      <c r="E133" s="347" t="s">
        <v>286</v>
      </c>
      <c r="F133" s="347" t="s">
        <v>1526</v>
      </c>
      <c r="G133" s="347" t="s">
        <v>1527</v>
      </c>
      <c r="H133" s="347" t="s">
        <v>1528</v>
      </c>
      <c r="I133" s="348" t="s">
        <v>265</v>
      </c>
      <c r="J133" s="348" t="s">
        <v>24</v>
      </c>
      <c r="K133" s="348" t="s">
        <v>28</v>
      </c>
      <c r="L133" s="350">
        <v>2023</v>
      </c>
      <c r="M133" s="214">
        <v>726566.12</v>
      </c>
      <c r="N133" s="214">
        <v>1827945.6959999998</v>
      </c>
      <c r="O133" s="216">
        <v>5</v>
      </c>
      <c r="P133" s="284" t="s">
        <v>1223</v>
      </c>
      <c r="Q133" s="360"/>
      <c r="R133" s="361"/>
      <c r="S133" s="302"/>
    </row>
    <row r="134" ht="57">
      <c r="A134" s="357">
        <v>87</v>
      </c>
      <c r="B134" s="357" t="s">
        <v>1645</v>
      </c>
      <c r="C134" s="353">
        <v>105571</v>
      </c>
      <c r="D134" s="347">
        <v>110557102</v>
      </c>
      <c r="E134" s="347" t="s">
        <v>69</v>
      </c>
      <c r="F134" s="347" t="s">
        <v>70</v>
      </c>
      <c r="G134" s="347" t="s">
        <v>71</v>
      </c>
      <c r="H134" s="347" t="s">
        <v>240</v>
      </c>
      <c r="I134" s="348" t="s">
        <v>1646</v>
      </c>
      <c r="J134" s="348" t="s">
        <v>25</v>
      </c>
      <c r="K134" s="348" t="s">
        <v>28</v>
      </c>
      <c r="L134" s="350">
        <v>2018</v>
      </c>
      <c r="M134" s="214">
        <v>750011.54000000004</v>
      </c>
      <c r="N134" s="214">
        <v>2637235.3079999997</v>
      </c>
      <c r="O134" s="216">
        <v>10</v>
      </c>
      <c r="P134" s="284" t="s">
        <v>1223</v>
      </c>
      <c r="Q134" s="362">
        <v>45251</v>
      </c>
      <c r="R134" s="337">
        <v>5217</v>
      </c>
      <c r="S134" s="298" t="s">
        <v>1647</v>
      </c>
    </row>
    <row r="135" ht="57">
      <c r="A135" s="363"/>
      <c r="B135" s="363"/>
      <c r="C135" s="353">
        <v>105571</v>
      </c>
      <c r="D135" s="347">
        <v>110557107</v>
      </c>
      <c r="E135" s="347" t="s">
        <v>69</v>
      </c>
      <c r="F135" s="347" t="s">
        <v>70</v>
      </c>
      <c r="G135" s="347" t="s">
        <v>71</v>
      </c>
      <c r="H135" s="347" t="s">
        <v>240</v>
      </c>
      <c r="I135" s="348" t="s">
        <v>1646</v>
      </c>
      <c r="J135" s="348" t="s">
        <v>23</v>
      </c>
      <c r="K135" s="348" t="s">
        <v>28</v>
      </c>
      <c r="L135" s="350">
        <v>2019</v>
      </c>
      <c r="M135" s="214">
        <v>139998</v>
      </c>
      <c r="N135" s="214">
        <v>931018.5</v>
      </c>
      <c r="O135" s="216">
        <v>10</v>
      </c>
      <c r="P135" s="284" t="s">
        <v>1223</v>
      </c>
      <c r="Q135" s="364"/>
      <c r="R135" s="286"/>
      <c r="S135" s="298"/>
    </row>
    <row r="136" ht="57">
      <c r="A136" s="352"/>
      <c r="B136" s="352"/>
      <c r="C136" s="353">
        <v>105571</v>
      </c>
      <c r="D136" s="347">
        <v>110557101</v>
      </c>
      <c r="E136" s="347" t="s">
        <v>69</v>
      </c>
      <c r="F136" s="347" t="s">
        <v>70</v>
      </c>
      <c r="G136" s="347" t="s">
        <v>71</v>
      </c>
      <c r="H136" s="347" t="s">
        <v>240</v>
      </c>
      <c r="I136" s="348" t="s">
        <v>1646</v>
      </c>
      <c r="J136" s="348" t="s">
        <v>18</v>
      </c>
      <c r="K136" s="348" t="s">
        <v>28</v>
      </c>
      <c r="L136" s="350">
        <v>2022</v>
      </c>
      <c r="M136" s="214">
        <v>995550</v>
      </c>
      <c r="N136" s="214">
        <v>4525915.4639999997</v>
      </c>
      <c r="O136" s="216">
        <v>10</v>
      </c>
      <c r="P136" s="284" t="s">
        <v>1223</v>
      </c>
      <c r="Q136" s="365"/>
      <c r="R136" s="286"/>
      <c r="S136" s="298"/>
    </row>
    <row r="137" ht="71.25">
      <c r="A137" s="366">
        <v>88</v>
      </c>
      <c r="B137" s="366" t="s">
        <v>1648</v>
      </c>
      <c r="C137" s="353">
        <v>105846</v>
      </c>
      <c r="D137" s="347">
        <v>110584604</v>
      </c>
      <c r="E137" s="347" t="s">
        <v>69</v>
      </c>
      <c r="F137" s="347" t="s">
        <v>70</v>
      </c>
      <c r="G137" s="347" t="s">
        <v>71</v>
      </c>
      <c r="H137" s="347" t="s">
        <v>1269</v>
      </c>
      <c r="I137" s="348" t="s">
        <v>1649</v>
      </c>
      <c r="J137" s="348" t="s">
        <v>29</v>
      </c>
      <c r="K137" s="348" t="s">
        <v>28</v>
      </c>
      <c r="L137" s="350">
        <v>2022</v>
      </c>
      <c r="M137" s="214">
        <v>204051.45999999999</v>
      </c>
      <c r="N137" s="214">
        <v>6723318.0300000003</v>
      </c>
      <c r="O137" s="216">
        <v>15</v>
      </c>
      <c r="P137" s="284" t="s">
        <v>1223</v>
      </c>
      <c r="Q137" s="367">
        <v>45251</v>
      </c>
      <c r="R137" s="368">
        <v>5218</v>
      </c>
      <c r="S137" s="298" t="s">
        <v>1229</v>
      </c>
    </row>
    <row r="138" ht="71.25">
      <c r="A138" s="369">
        <v>89</v>
      </c>
      <c r="B138" s="369" t="s">
        <v>1523</v>
      </c>
      <c r="C138" s="353">
        <v>111552</v>
      </c>
      <c r="D138" s="347">
        <v>111155209</v>
      </c>
      <c r="E138" s="347" t="s">
        <v>286</v>
      </c>
      <c r="F138" s="347" t="s">
        <v>1526</v>
      </c>
      <c r="G138" s="347" t="s">
        <v>1527</v>
      </c>
      <c r="H138" s="347" t="s">
        <v>1528</v>
      </c>
      <c r="I138" s="348" t="s">
        <v>168</v>
      </c>
      <c r="J138" s="348" t="s">
        <v>20</v>
      </c>
      <c r="K138" s="348" t="s">
        <v>28</v>
      </c>
      <c r="L138" s="350">
        <v>2021</v>
      </c>
      <c r="M138" s="214">
        <v>1581653.2</v>
      </c>
      <c r="N138" s="214">
        <v>4542079.2759999996</v>
      </c>
      <c r="O138" s="216">
        <v>5</v>
      </c>
      <c r="P138" s="284" t="s">
        <v>1223</v>
      </c>
      <c r="Q138" s="370">
        <v>45251</v>
      </c>
      <c r="R138" s="371">
        <v>5219</v>
      </c>
      <c r="S138" s="298" t="s">
        <v>1650</v>
      </c>
    </row>
    <row r="139" ht="71.25">
      <c r="A139" s="372">
        <v>90</v>
      </c>
      <c r="B139" s="372" t="s">
        <v>1523</v>
      </c>
      <c r="C139" s="353">
        <v>111570</v>
      </c>
      <c r="D139" s="347">
        <v>111157009</v>
      </c>
      <c r="E139" s="347" t="s">
        <v>286</v>
      </c>
      <c r="F139" s="347" t="s">
        <v>1526</v>
      </c>
      <c r="G139" s="347" t="s">
        <v>1527</v>
      </c>
      <c r="H139" s="347" t="s">
        <v>1528</v>
      </c>
      <c r="I139" s="348" t="s">
        <v>245</v>
      </c>
      <c r="J139" s="348" t="s">
        <v>20</v>
      </c>
      <c r="K139" s="348" t="s">
        <v>28</v>
      </c>
      <c r="L139" s="350">
        <v>2022</v>
      </c>
      <c r="M139" s="214">
        <v>2124000.4199999999</v>
      </c>
      <c r="N139" s="214">
        <v>2259307.0499999998</v>
      </c>
      <c r="O139" s="216">
        <v>5</v>
      </c>
      <c r="P139" s="284" t="s">
        <v>1223</v>
      </c>
      <c r="Q139" s="373">
        <v>45251</v>
      </c>
      <c r="R139" s="374">
        <v>5220</v>
      </c>
      <c r="S139" s="298" t="s">
        <v>1241</v>
      </c>
    </row>
    <row r="140" ht="57">
      <c r="A140" s="355">
        <v>91</v>
      </c>
      <c r="B140" s="355" t="s">
        <v>1637</v>
      </c>
      <c r="C140" s="353">
        <v>100546</v>
      </c>
      <c r="D140" s="347">
        <v>110054601</v>
      </c>
      <c r="E140" s="347" t="s">
        <v>471</v>
      </c>
      <c r="F140" s="347" t="s">
        <v>472</v>
      </c>
      <c r="G140" s="347" t="s">
        <v>473</v>
      </c>
      <c r="H140" s="347" t="s">
        <v>1651</v>
      </c>
      <c r="I140" s="348" t="s">
        <v>300</v>
      </c>
      <c r="J140" s="348" t="s">
        <v>18</v>
      </c>
      <c r="K140" s="348" t="s">
        <v>28</v>
      </c>
      <c r="L140" s="350">
        <v>2022</v>
      </c>
      <c r="M140" s="214">
        <v>1997444</v>
      </c>
      <c r="N140" s="214">
        <v>4369914.2249999996</v>
      </c>
      <c r="O140" s="216">
        <v>5</v>
      </c>
      <c r="P140" s="284" t="s">
        <v>1223</v>
      </c>
      <c r="Q140" s="373">
        <v>45251</v>
      </c>
      <c r="R140" s="375">
        <v>5221</v>
      </c>
      <c r="S140" s="298" t="s">
        <v>1640</v>
      </c>
    </row>
    <row r="141" ht="57">
      <c r="A141" s="355">
        <v>92</v>
      </c>
      <c r="B141" s="355" t="s">
        <v>1637</v>
      </c>
      <c r="C141" s="353">
        <v>100394</v>
      </c>
      <c r="D141" s="347">
        <v>110039402</v>
      </c>
      <c r="E141" s="347" t="s">
        <v>471</v>
      </c>
      <c r="F141" s="347" t="s">
        <v>472</v>
      </c>
      <c r="G141" s="347" t="s">
        <v>473</v>
      </c>
      <c r="H141" s="347" t="s">
        <v>1652</v>
      </c>
      <c r="I141" s="348" t="s">
        <v>1653</v>
      </c>
      <c r="J141" s="348" t="s">
        <v>25</v>
      </c>
      <c r="K141" s="348" t="s">
        <v>28</v>
      </c>
      <c r="L141" s="350">
        <v>2022</v>
      </c>
      <c r="M141" s="214">
        <v>1511896</v>
      </c>
      <c r="N141" s="214">
        <v>17662459.300000001</v>
      </c>
      <c r="O141" s="216">
        <v>5</v>
      </c>
      <c r="P141" s="284" t="s">
        <v>1223</v>
      </c>
      <c r="Q141" s="373">
        <v>45251</v>
      </c>
      <c r="R141" s="375">
        <v>5222</v>
      </c>
      <c r="S141" s="298" t="s">
        <v>1602</v>
      </c>
    </row>
    <row r="142" ht="57">
      <c r="A142" s="355">
        <v>93</v>
      </c>
      <c r="B142" s="355" t="s">
        <v>1637</v>
      </c>
      <c r="C142" s="353">
        <v>100327</v>
      </c>
      <c r="D142" s="347">
        <v>110032701</v>
      </c>
      <c r="E142" s="347" t="s">
        <v>471</v>
      </c>
      <c r="F142" s="347" t="s">
        <v>472</v>
      </c>
      <c r="G142" s="347" t="s">
        <v>473</v>
      </c>
      <c r="H142" s="347" t="s">
        <v>474</v>
      </c>
      <c r="I142" s="348" t="s">
        <v>1654</v>
      </c>
      <c r="J142" s="348" t="s">
        <v>18</v>
      </c>
      <c r="K142" s="348" t="s">
        <v>28</v>
      </c>
      <c r="L142" s="350">
        <v>2022</v>
      </c>
      <c r="M142" s="214">
        <v>961916</v>
      </c>
      <c r="N142" s="214">
        <v>2257945.6439999999</v>
      </c>
      <c r="O142" s="216">
        <v>5</v>
      </c>
      <c r="P142" s="284" t="s">
        <v>1223</v>
      </c>
      <c r="Q142" s="373">
        <v>45251</v>
      </c>
      <c r="R142" s="375">
        <v>5223</v>
      </c>
      <c r="S142" s="298" t="s">
        <v>1640</v>
      </c>
    </row>
    <row r="143" ht="57">
      <c r="A143" s="355">
        <v>94</v>
      </c>
      <c r="B143" s="355" t="s">
        <v>1637</v>
      </c>
      <c r="C143" s="353">
        <v>100316</v>
      </c>
      <c r="D143" s="347">
        <v>110031601</v>
      </c>
      <c r="E143" s="347" t="s">
        <v>471</v>
      </c>
      <c r="F143" s="347" t="s">
        <v>472</v>
      </c>
      <c r="G143" s="347" t="s">
        <v>473</v>
      </c>
      <c r="H143" s="347" t="s">
        <v>474</v>
      </c>
      <c r="I143" s="348" t="s">
        <v>245</v>
      </c>
      <c r="J143" s="348" t="s">
        <v>18</v>
      </c>
      <c r="K143" s="348" t="s">
        <v>28</v>
      </c>
      <c r="L143" s="350">
        <v>2022</v>
      </c>
      <c r="M143" s="214">
        <v>2285025</v>
      </c>
      <c r="N143" s="214">
        <v>5475706.1399999997</v>
      </c>
      <c r="O143" s="216">
        <v>5</v>
      </c>
      <c r="P143" s="284" t="s">
        <v>1223</v>
      </c>
      <c r="Q143" s="373">
        <v>45251</v>
      </c>
      <c r="R143" s="375">
        <v>5224</v>
      </c>
      <c r="S143" s="298" t="s">
        <v>1640</v>
      </c>
    </row>
    <row r="144" ht="57">
      <c r="A144" s="355">
        <v>95</v>
      </c>
      <c r="B144" s="355" t="s">
        <v>1637</v>
      </c>
      <c r="C144" s="353">
        <v>100675</v>
      </c>
      <c r="D144" s="347">
        <v>110067501</v>
      </c>
      <c r="E144" s="347" t="s">
        <v>471</v>
      </c>
      <c r="F144" s="347" t="s">
        <v>472</v>
      </c>
      <c r="G144" s="347" t="s">
        <v>473</v>
      </c>
      <c r="H144" s="347" t="s">
        <v>1625</v>
      </c>
      <c r="I144" s="348" t="s">
        <v>305</v>
      </c>
      <c r="J144" s="348" t="s">
        <v>18</v>
      </c>
      <c r="K144" s="348" t="s">
        <v>28</v>
      </c>
      <c r="L144" s="350">
        <v>2022</v>
      </c>
      <c r="M144" s="214">
        <v>1404022</v>
      </c>
      <c r="N144" s="214">
        <v>7736784.3389999988</v>
      </c>
      <c r="O144" s="216">
        <v>5</v>
      </c>
      <c r="P144" s="284" t="s">
        <v>1223</v>
      </c>
      <c r="Q144" s="373">
        <v>45251</v>
      </c>
      <c r="R144" s="375">
        <v>5225</v>
      </c>
      <c r="S144" s="298" t="s">
        <v>1640</v>
      </c>
    </row>
    <row r="145" ht="57">
      <c r="A145" s="355">
        <v>96</v>
      </c>
      <c r="B145" s="355" t="s">
        <v>1637</v>
      </c>
      <c r="C145" s="353">
        <v>100694</v>
      </c>
      <c r="D145" s="347">
        <v>110069402</v>
      </c>
      <c r="E145" s="347" t="s">
        <v>471</v>
      </c>
      <c r="F145" s="347" t="s">
        <v>472</v>
      </c>
      <c r="G145" s="347" t="s">
        <v>473</v>
      </c>
      <c r="H145" s="347" t="s">
        <v>1655</v>
      </c>
      <c r="I145" s="348" t="s">
        <v>171</v>
      </c>
      <c r="J145" s="348" t="s">
        <v>25</v>
      </c>
      <c r="K145" s="348" t="s">
        <v>28</v>
      </c>
      <c r="L145" s="350">
        <v>2022</v>
      </c>
      <c r="M145" s="214">
        <v>1551423</v>
      </c>
      <c r="N145" s="214">
        <v>3908208.966</v>
      </c>
      <c r="O145" s="216">
        <v>5</v>
      </c>
      <c r="P145" s="284" t="s">
        <v>1223</v>
      </c>
      <c r="Q145" s="373">
        <v>45251</v>
      </c>
      <c r="R145" s="375">
        <v>5226</v>
      </c>
      <c r="S145" s="298" t="s">
        <v>1602</v>
      </c>
    </row>
    <row r="146" ht="57">
      <c r="A146" s="355">
        <v>97</v>
      </c>
      <c r="B146" s="355" t="s">
        <v>1637</v>
      </c>
      <c r="C146" s="353">
        <v>100729</v>
      </c>
      <c r="D146" s="347">
        <v>110072902</v>
      </c>
      <c r="E146" s="347" t="s">
        <v>471</v>
      </c>
      <c r="F146" s="347" t="s">
        <v>472</v>
      </c>
      <c r="G146" s="347" t="s">
        <v>473</v>
      </c>
      <c r="H146" s="347" t="s">
        <v>1656</v>
      </c>
      <c r="I146" s="348" t="s">
        <v>305</v>
      </c>
      <c r="J146" s="348" t="s">
        <v>25</v>
      </c>
      <c r="K146" s="348" t="s">
        <v>28</v>
      </c>
      <c r="L146" s="350">
        <v>2022</v>
      </c>
      <c r="M146" s="214">
        <v>1278627</v>
      </c>
      <c r="N146" s="214">
        <v>5018033.8140000002</v>
      </c>
      <c r="O146" s="216">
        <v>5</v>
      </c>
      <c r="P146" s="284" t="s">
        <v>1223</v>
      </c>
      <c r="Q146" s="373">
        <v>45251</v>
      </c>
      <c r="R146" s="375">
        <v>5227</v>
      </c>
      <c r="S146" s="298" t="s">
        <v>1602</v>
      </c>
    </row>
    <row r="147" ht="57">
      <c r="A147" s="355">
        <v>98</v>
      </c>
      <c r="B147" s="355" t="s">
        <v>1657</v>
      </c>
      <c r="C147" s="353">
        <v>107924</v>
      </c>
      <c r="D147" s="347">
        <v>110792403</v>
      </c>
      <c r="E147" s="347" t="s">
        <v>69</v>
      </c>
      <c r="F147" s="347" t="s">
        <v>70</v>
      </c>
      <c r="G147" s="347" t="s">
        <v>71</v>
      </c>
      <c r="H147" s="347" t="s">
        <v>1263</v>
      </c>
      <c r="I147" s="348" t="s">
        <v>1438</v>
      </c>
      <c r="J147" s="348" t="s">
        <v>21</v>
      </c>
      <c r="K147" s="348" t="s">
        <v>28</v>
      </c>
      <c r="L147" s="350">
        <v>2022</v>
      </c>
      <c r="M147" s="214">
        <v>2309133.1800000002</v>
      </c>
      <c r="N147" s="214">
        <v>3279529.2959999996</v>
      </c>
      <c r="O147" s="216">
        <v>5</v>
      </c>
      <c r="P147" s="284" t="s">
        <v>1223</v>
      </c>
      <c r="Q147" s="373">
        <v>45251</v>
      </c>
      <c r="R147" s="375">
        <v>5228</v>
      </c>
      <c r="S147" s="298" t="s">
        <v>1251</v>
      </c>
    </row>
    <row r="148" ht="57">
      <c r="A148" s="355">
        <v>99</v>
      </c>
      <c r="B148" s="355" t="s">
        <v>1658</v>
      </c>
      <c r="C148" s="353">
        <v>104787</v>
      </c>
      <c r="D148" s="347">
        <v>110478703</v>
      </c>
      <c r="E148" s="347" t="s">
        <v>69</v>
      </c>
      <c r="F148" s="347" t="s">
        <v>70</v>
      </c>
      <c r="G148" s="347" t="s">
        <v>71</v>
      </c>
      <c r="H148" s="347" t="s">
        <v>369</v>
      </c>
      <c r="I148" s="348" t="s">
        <v>1659</v>
      </c>
      <c r="J148" s="348" t="s">
        <v>21</v>
      </c>
      <c r="K148" s="348" t="s">
        <v>28</v>
      </c>
      <c r="L148" s="376">
        <v>2023</v>
      </c>
      <c r="M148" s="214">
        <v>11627189.029999999</v>
      </c>
      <c r="N148" s="214">
        <v>6430449.5999999996</v>
      </c>
      <c r="O148" s="216">
        <v>5</v>
      </c>
      <c r="P148" s="284" t="s">
        <v>1223</v>
      </c>
      <c r="Q148" s="373">
        <v>45251</v>
      </c>
      <c r="R148" s="377">
        <v>5229</v>
      </c>
      <c r="S148" s="298" t="s">
        <v>1660</v>
      </c>
    </row>
    <row r="149" ht="57">
      <c r="A149" s="357">
        <v>100</v>
      </c>
      <c r="B149" s="357" t="s">
        <v>1417</v>
      </c>
      <c r="C149" s="353">
        <v>109006</v>
      </c>
      <c r="D149" s="347">
        <v>110900602</v>
      </c>
      <c r="E149" s="347" t="s">
        <v>69</v>
      </c>
      <c r="F149" s="347" t="s">
        <v>70</v>
      </c>
      <c r="G149" s="347" t="s">
        <v>71</v>
      </c>
      <c r="H149" s="347" t="s">
        <v>1420</v>
      </c>
      <c r="I149" s="348" t="s">
        <v>192</v>
      </c>
      <c r="J149" s="348" t="s">
        <v>25</v>
      </c>
      <c r="K149" s="378" t="s">
        <v>28</v>
      </c>
      <c r="L149" s="379">
        <v>2022</v>
      </c>
      <c r="M149" s="214">
        <v>4910171.71</v>
      </c>
      <c r="N149" s="214">
        <v>16920625.050000001</v>
      </c>
      <c r="O149" s="216">
        <v>5</v>
      </c>
      <c r="P149" s="284" t="s">
        <v>1223</v>
      </c>
      <c r="Q149" s="204">
        <v>45251</v>
      </c>
      <c r="R149" s="286">
        <v>5230</v>
      </c>
      <c r="S149" s="298" t="s">
        <v>1602</v>
      </c>
    </row>
    <row r="150" ht="14.25">
      <c r="A150" s="352"/>
      <c r="B150" s="352"/>
      <c r="C150" s="380">
        <v>109006</v>
      </c>
      <c r="D150" s="243"/>
      <c r="E150" s="244" t="s">
        <v>69</v>
      </c>
      <c r="F150" s="244" t="s">
        <v>70</v>
      </c>
      <c r="G150" s="244" t="s">
        <v>71</v>
      </c>
      <c r="H150" s="244" t="s">
        <v>1420</v>
      </c>
      <c r="I150" s="245" t="s">
        <v>192</v>
      </c>
      <c r="J150" s="245" t="s">
        <v>18</v>
      </c>
      <c r="K150" s="381" t="s">
        <v>28</v>
      </c>
      <c r="L150" s="382">
        <v>2017</v>
      </c>
      <c r="M150" s="247">
        <v>1394142.8600000001</v>
      </c>
      <c r="N150" s="247">
        <v>17492187.119999997</v>
      </c>
      <c r="O150" s="241">
        <v>5</v>
      </c>
      <c r="P150" s="314"/>
      <c r="Q150" s="306"/>
      <c r="R150" s="306"/>
      <c r="S150" s="307" t="s">
        <v>1497</v>
      </c>
    </row>
    <row r="151" ht="71.25">
      <c r="A151" s="355">
        <v>101</v>
      </c>
      <c r="B151" s="355" t="s">
        <v>1581</v>
      </c>
      <c r="C151" s="353">
        <v>104154</v>
      </c>
      <c r="D151" s="347">
        <v>110415409</v>
      </c>
      <c r="E151" s="347" t="s">
        <v>69</v>
      </c>
      <c r="F151" s="347" t="s">
        <v>70</v>
      </c>
      <c r="G151" s="347" t="s">
        <v>71</v>
      </c>
      <c r="H151" s="347" t="s">
        <v>477</v>
      </c>
      <c r="I151" s="348" t="s">
        <v>545</v>
      </c>
      <c r="J151" s="348" t="s">
        <v>20</v>
      </c>
      <c r="K151" s="348" t="s">
        <v>28</v>
      </c>
      <c r="L151" s="350">
        <v>2023</v>
      </c>
      <c r="M151" s="214">
        <v>4020794.0499999998</v>
      </c>
      <c r="N151" s="214">
        <v>7192509.6314721601</v>
      </c>
      <c r="O151" s="216">
        <v>5</v>
      </c>
      <c r="P151" s="284" t="s">
        <v>1223</v>
      </c>
      <c r="Q151" s="373">
        <v>45251</v>
      </c>
      <c r="R151" s="374">
        <v>5231</v>
      </c>
      <c r="S151" s="298" t="s">
        <v>1567</v>
      </c>
    </row>
    <row r="152" ht="57">
      <c r="A152" s="355">
        <v>102</v>
      </c>
      <c r="B152" s="355" t="s">
        <v>1661</v>
      </c>
      <c r="C152" s="353">
        <v>106080</v>
      </c>
      <c r="D152" s="347">
        <v>110608003</v>
      </c>
      <c r="E152" s="347" t="s">
        <v>69</v>
      </c>
      <c r="F152" s="347" t="s">
        <v>70</v>
      </c>
      <c r="G152" s="347" t="s">
        <v>71</v>
      </c>
      <c r="H152" s="347" t="s">
        <v>174</v>
      </c>
      <c r="I152" s="348" t="s">
        <v>1662</v>
      </c>
      <c r="J152" s="348" t="s">
        <v>21</v>
      </c>
      <c r="K152" s="348" t="s">
        <v>28</v>
      </c>
      <c r="L152" s="350">
        <v>2023</v>
      </c>
      <c r="M152" s="214">
        <v>2642840.2599999998</v>
      </c>
      <c r="N152" s="214">
        <v>3279529.2959999996</v>
      </c>
      <c r="O152" s="216">
        <v>5</v>
      </c>
      <c r="P152" s="284" t="s">
        <v>1223</v>
      </c>
      <c r="Q152" s="373">
        <v>45251</v>
      </c>
      <c r="R152" s="375">
        <v>5232</v>
      </c>
      <c r="S152" s="298" t="s">
        <v>1660</v>
      </c>
    </row>
    <row r="153" ht="57">
      <c r="A153" s="355">
        <v>103</v>
      </c>
      <c r="B153" s="355" t="s">
        <v>1663</v>
      </c>
      <c r="C153" s="353">
        <v>102236</v>
      </c>
      <c r="D153" s="347">
        <v>110223603</v>
      </c>
      <c r="E153" s="347" t="s">
        <v>69</v>
      </c>
      <c r="F153" s="347" t="s">
        <v>70</v>
      </c>
      <c r="G153" s="347" t="s">
        <v>71</v>
      </c>
      <c r="H153" s="347" t="s">
        <v>374</v>
      </c>
      <c r="I153" s="348" t="s">
        <v>1664</v>
      </c>
      <c r="J153" s="348" t="s">
        <v>21</v>
      </c>
      <c r="K153" s="348" t="s">
        <v>28</v>
      </c>
      <c r="L153" s="350">
        <v>2023</v>
      </c>
      <c r="M153" s="214">
        <v>1418287.6899999999</v>
      </c>
      <c r="N153" s="214">
        <v>2477807.0379999997</v>
      </c>
      <c r="O153" s="216">
        <v>5</v>
      </c>
      <c r="P153" s="284" t="s">
        <v>1223</v>
      </c>
      <c r="Q153" s="373">
        <v>45251</v>
      </c>
      <c r="R153" s="375">
        <v>5233</v>
      </c>
      <c r="S153" s="298" t="s">
        <v>1660</v>
      </c>
    </row>
    <row r="154" ht="57">
      <c r="A154" s="383">
        <v>104</v>
      </c>
      <c r="B154" s="383" t="s">
        <v>1665</v>
      </c>
      <c r="C154" s="353">
        <v>104531</v>
      </c>
      <c r="D154" s="347">
        <v>110453102</v>
      </c>
      <c r="E154" s="347" t="s">
        <v>69</v>
      </c>
      <c r="F154" s="347" t="s">
        <v>70</v>
      </c>
      <c r="G154" s="347" t="s">
        <v>71</v>
      </c>
      <c r="H154" s="347" t="s">
        <v>1666</v>
      </c>
      <c r="I154" s="348" t="s">
        <v>1410</v>
      </c>
      <c r="J154" s="348" t="s">
        <v>25</v>
      </c>
      <c r="K154" s="348" t="s">
        <v>28</v>
      </c>
      <c r="L154" s="350">
        <v>2023</v>
      </c>
      <c r="M154" s="214">
        <v>3000000</v>
      </c>
      <c r="N154" s="214">
        <v>6841817.9550000001</v>
      </c>
      <c r="O154" s="216">
        <v>5</v>
      </c>
      <c r="P154" s="284" t="s">
        <v>1223</v>
      </c>
      <c r="Q154" s="204">
        <v>45251</v>
      </c>
      <c r="R154" s="384">
        <v>5234</v>
      </c>
      <c r="S154" s="298" t="s">
        <v>1667</v>
      </c>
    </row>
    <row r="155" ht="71.25">
      <c r="A155" s="355">
        <v>105</v>
      </c>
      <c r="B155" s="355" t="s">
        <v>1668</v>
      </c>
      <c r="C155" s="347">
        <v>104880</v>
      </c>
      <c r="D155" s="385" t="s">
        <v>1669</v>
      </c>
      <c r="E155" s="347" t="s">
        <v>69</v>
      </c>
      <c r="F155" s="347" t="s">
        <v>70</v>
      </c>
      <c r="G155" s="347" t="s">
        <v>71</v>
      </c>
      <c r="H155" s="347" t="s">
        <v>451</v>
      </c>
      <c r="I155" s="348" t="s">
        <v>1670</v>
      </c>
      <c r="J155" s="348" t="s">
        <v>29</v>
      </c>
      <c r="K155" s="348" t="s">
        <v>28</v>
      </c>
      <c r="L155" s="347">
        <v>2022</v>
      </c>
      <c r="M155" s="386">
        <v>14671896.800000001</v>
      </c>
      <c r="N155" s="386">
        <v>22918400.335999999</v>
      </c>
      <c r="O155" s="387">
        <v>5</v>
      </c>
      <c r="P155" s="284" t="s">
        <v>1223</v>
      </c>
      <c r="Q155" s="373">
        <v>45251</v>
      </c>
      <c r="R155" s="377">
        <v>5235</v>
      </c>
      <c r="S155" s="298" t="s">
        <v>1229</v>
      </c>
    </row>
    <row r="156" ht="57">
      <c r="A156" s="357">
        <v>106</v>
      </c>
      <c r="B156" s="357" t="s">
        <v>1671</v>
      </c>
      <c r="C156" s="347">
        <v>101289</v>
      </c>
      <c r="D156" s="385" t="s">
        <v>1672</v>
      </c>
      <c r="E156" s="347" t="s">
        <v>148</v>
      </c>
      <c r="F156" s="347" t="s">
        <v>149</v>
      </c>
      <c r="G156" s="347" t="s">
        <v>150</v>
      </c>
      <c r="H156" s="347" t="s">
        <v>1455</v>
      </c>
      <c r="I156" s="348" t="s">
        <v>141</v>
      </c>
      <c r="J156" s="348" t="s">
        <v>22</v>
      </c>
      <c r="K156" s="348" t="s">
        <v>28</v>
      </c>
      <c r="L156" s="347">
        <v>2019</v>
      </c>
      <c r="M156" s="388">
        <v>243095</v>
      </c>
      <c r="N156" s="388">
        <v>1806101.7599999998</v>
      </c>
      <c r="O156" s="208">
        <v>5</v>
      </c>
      <c r="P156" s="284" t="s">
        <v>1223</v>
      </c>
      <c r="Q156" s="389">
        <v>45251</v>
      </c>
      <c r="R156" s="337">
        <v>5236</v>
      </c>
      <c r="S156" s="298" t="s">
        <v>1673</v>
      </c>
    </row>
    <row r="157" ht="57">
      <c r="A157" s="363"/>
      <c r="B157" s="363"/>
      <c r="C157" s="347">
        <v>101289</v>
      </c>
      <c r="D157" s="385" t="s">
        <v>1674</v>
      </c>
      <c r="E157" s="347" t="s">
        <v>148</v>
      </c>
      <c r="F157" s="347" t="s">
        <v>149</v>
      </c>
      <c r="G157" s="347" t="s">
        <v>150</v>
      </c>
      <c r="H157" s="347" t="s">
        <v>1455</v>
      </c>
      <c r="I157" s="348" t="s">
        <v>141</v>
      </c>
      <c r="J157" s="348" t="s">
        <v>29</v>
      </c>
      <c r="K157" s="348" t="s">
        <v>28</v>
      </c>
      <c r="L157" s="347">
        <v>2019</v>
      </c>
      <c r="M157" s="388">
        <v>349493</v>
      </c>
      <c r="N157" s="388">
        <v>5187671.6519999998</v>
      </c>
      <c r="O157" s="208">
        <v>5</v>
      </c>
      <c r="P157" s="284" t="s">
        <v>1223</v>
      </c>
      <c r="Q157" s="364"/>
      <c r="R157" s="286"/>
      <c r="S157" s="298"/>
    </row>
    <row r="158" ht="57">
      <c r="A158" s="352"/>
      <c r="B158" s="352"/>
      <c r="C158" s="347">
        <v>101289</v>
      </c>
      <c r="D158" s="385" t="s">
        <v>1675</v>
      </c>
      <c r="E158" s="347" t="s">
        <v>148</v>
      </c>
      <c r="F158" s="347" t="s">
        <v>149</v>
      </c>
      <c r="G158" s="347" t="s">
        <v>150</v>
      </c>
      <c r="H158" s="347" t="s">
        <v>1455</v>
      </c>
      <c r="I158" s="348" t="s">
        <v>141</v>
      </c>
      <c r="J158" s="348" t="s">
        <v>24</v>
      </c>
      <c r="K158" s="348" t="s">
        <v>28</v>
      </c>
      <c r="L158" s="347">
        <v>2019</v>
      </c>
      <c r="M158" s="388">
        <v>83926</v>
      </c>
      <c r="N158" s="388">
        <v>1806101.7599999998</v>
      </c>
      <c r="O158" s="208">
        <v>5</v>
      </c>
      <c r="P158" s="284" t="s">
        <v>1223</v>
      </c>
      <c r="Q158" s="390"/>
      <c r="R158" s="286"/>
      <c r="S158" s="298"/>
    </row>
    <row r="159" ht="57">
      <c r="A159" s="355">
        <v>107</v>
      </c>
      <c r="B159" s="355" t="s">
        <v>1676</v>
      </c>
      <c r="C159" s="347">
        <v>100393</v>
      </c>
      <c r="D159" s="385" t="s">
        <v>1677</v>
      </c>
      <c r="E159" s="347" t="s">
        <v>471</v>
      </c>
      <c r="F159" s="347" t="s">
        <v>472</v>
      </c>
      <c r="G159" s="347" t="s">
        <v>473</v>
      </c>
      <c r="H159" s="347" t="s">
        <v>1652</v>
      </c>
      <c r="I159" s="348" t="s">
        <v>1678</v>
      </c>
      <c r="J159" s="348" t="s">
        <v>25</v>
      </c>
      <c r="K159" s="348" t="s">
        <v>28</v>
      </c>
      <c r="L159" s="348">
        <v>2022</v>
      </c>
      <c r="M159" s="388">
        <v>239600</v>
      </c>
      <c r="N159" s="388">
        <v>6933664.3200000003</v>
      </c>
      <c r="O159" s="208">
        <v>5</v>
      </c>
      <c r="P159" s="284" t="s">
        <v>1223</v>
      </c>
      <c r="Q159" s="373">
        <v>45251</v>
      </c>
      <c r="R159" s="374">
        <v>5237</v>
      </c>
      <c r="S159" s="298" t="s">
        <v>1602</v>
      </c>
    </row>
    <row r="160" ht="57">
      <c r="A160" s="357">
        <v>108</v>
      </c>
      <c r="B160" s="357" t="s">
        <v>1676</v>
      </c>
      <c r="C160" s="347">
        <v>100714</v>
      </c>
      <c r="D160" s="385" t="s">
        <v>1679</v>
      </c>
      <c r="E160" s="347" t="s">
        <v>471</v>
      </c>
      <c r="F160" s="347" t="s">
        <v>472</v>
      </c>
      <c r="G160" s="347" t="s">
        <v>473</v>
      </c>
      <c r="H160" s="347" t="s">
        <v>1643</v>
      </c>
      <c r="I160" s="348" t="s">
        <v>1646</v>
      </c>
      <c r="J160" s="348" t="s">
        <v>25</v>
      </c>
      <c r="K160" s="348" t="s">
        <v>28</v>
      </c>
      <c r="L160" s="348">
        <v>2022</v>
      </c>
      <c r="M160" s="388">
        <v>4064414</v>
      </c>
      <c r="N160" s="388">
        <v>5605176</v>
      </c>
      <c r="O160" s="208">
        <v>5</v>
      </c>
      <c r="P160" s="284" t="s">
        <v>1223</v>
      </c>
      <c r="Q160" s="358">
        <v>45251</v>
      </c>
      <c r="R160" s="359">
        <v>5238</v>
      </c>
      <c r="S160" s="301" t="s">
        <v>1680</v>
      </c>
    </row>
    <row r="161" ht="57">
      <c r="A161" s="352"/>
      <c r="B161" s="352"/>
      <c r="C161" s="347">
        <v>100714</v>
      </c>
      <c r="D161" s="385" t="s">
        <v>1681</v>
      </c>
      <c r="E161" s="347" t="s">
        <v>471</v>
      </c>
      <c r="F161" s="347" t="s">
        <v>472</v>
      </c>
      <c r="G161" s="347" t="s">
        <v>473</v>
      </c>
      <c r="H161" s="347" t="s">
        <v>1643</v>
      </c>
      <c r="I161" s="348" t="s">
        <v>1646</v>
      </c>
      <c r="J161" s="348" t="s">
        <v>21</v>
      </c>
      <c r="K161" s="348" t="s">
        <v>28</v>
      </c>
      <c r="L161" s="348">
        <v>2019</v>
      </c>
      <c r="M161" s="388">
        <v>918511.95999999996</v>
      </c>
      <c r="N161" s="388">
        <v>4281607.6919999998</v>
      </c>
      <c r="O161" s="208">
        <v>15</v>
      </c>
      <c r="P161" s="284" t="s">
        <v>1223</v>
      </c>
      <c r="Q161" s="360"/>
      <c r="R161" s="391"/>
      <c r="S161" s="302"/>
    </row>
    <row r="162" ht="57">
      <c r="A162" s="357">
        <v>109</v>
      </c>
      <c r="B162" s="357" t="s">
        <v>1676</v>
      </c>
      <c r="C162" s="347">
        <v>113016</v>
      </c>
      <c r="D162" s="385" t="s">
        <v>1682</v>
      </c>
      <c r="E162" s="347" t="s">
        <v>471</v>
      </c>
      <c r="F162" s="347" t="s">
        <v>472</v>
      </c>
      <c r="G162" s="347" t="s">
        <v>473</v>
      </c>
      <c r="H162" s="347" t="s">
        <v>1651</v>
      </c>
      <c r="I162" s="348" t="s">
        <v>231</v>
      </c>
      <c r="J162" s="348" t="s">
        <v>21</v>
      </c>
      <c r="K162" s="348" t="s">
        <v>28</v>
      </c>
      <c r="L162" s="348">
        <v>2022</v>
      </c>
      <c r="M162" s="388">
        <v>1026044</v>
      </c>
      <c r="N162" s="388">
        <v>2368548.9360000002</v>
      </c>
      <c r="O162" s="208">
        <v>5</v>
      </c>
      <c r="P162" s="284" t="s">
        <v>1223</v>
      </c>
      <c r="Q162" s="392">
        <v>45251</v>
      </c>
      <c r="R162" s="359">
        <v>5239</v>
      </c>
      <c r="S162" s="301" t="s">
        <v>1683</v>
      </c>
    </row>
    <row r="163" ht="57">
      <c r="A163" s="352"/>
      <c r="B163" s="352"/>
      <c r="C163" s="347">
        <v>113016</v>
      </c>
      <c r="D163" s="385" t="s">
        <v>1684</v>
      </c>
      <c r="E163" s="347" t="s">
        <v>471</v>
      </c>
      <c r="F163" s="347" t="s">
        <v>472</v>
      </c>
      <c r="G163" s="347" t="s">
        <v>473</v>
      </c>
      <c r="H163" s="347" t="s">
        <v>1651</v>
      </c>
      <c r="I163" s="348" t="s">
        <v>231</v>
      </c>
      <c r="J163" s="348" t="s">
        <v>18</v>
      </c>
      <c r="K163" s="348" t="s">
        <v>28</v>
      </c>
      <c r="L163" s="348">
        <v>2022</v>
      </c>
      <c r="M163" s="388">
        <v>2603987</v>
      </c>
      <c r="N163" s="388">
        <v>5819034.1679999996</v>
      </c>
      <c r="O163" s="208">
        <v>5</v>
      </c>
      <c r="P163" s="284" t="s">
        <v>1223</v>
      </c>
      <c r="Q163" s="393"/>
      <c r="R163" s="391"/>
      <c r="S163" s="302"/>
    </row>
    <row r="164" ht="57">
      <c r="A164" s="355">
        <v>110</v>
      </c>
      <c r="B164" s="355" t="s">
        <v>1676</v>
      </c>
      <c r="C164" s="347">
        <v>100486</v>
      </c>
      <c r="D164" s="385" t="s">
        <v>1685</v>
      </c>
      <c r="E164" s="347" t="s">
        <v>471</v>
      </c>
      <c r="F164" s="347" t="s">
        <v>472</v>
      </c>
      <c r="G164" s="347" t="s">
        <v>473</v>
      </c>
      <c r="H164" s="347" t="s">
        <v>1686</v>
      </c>
      <c r="I164" s="348" t="s">
        <v>366</v>
      </c>
      <c r="J164" s="348" t="s">
        <v>25</v>
      </c>
      <c r="K164" s="348" t="s">
        <v>28</v>
      </c>
      <c r="L164" s="347">
        <v>2022</v>
      </c>
      <c r="M164" s="388">
        <v>2128160.1499999999</v>
      </c>
      <c r="N164" s="388">
        <v>4727498.4000000004</v>
      </c>
      <c r="O164" s="208">
        <v>5</v>
      </c>
      <c r="P164" s="284" t="s">
        <v>1223</v>
      </c>
      <c r="Q164" s="373">
        <v>45251</v>
      </c>
      <c r="R164" s="375">
        <v>5240</v>
      </c>
      <c r="S164" s="298" t="s">
        <v>1602</v>
      </c>
    </row>
    <row r="165" ht="57">
      <c r="A165" s="357">
        <v>111</v>
      </c>
      <c r="B165" s="357" t="s">
        <v>1676</v>
      </c>
      <c r="C165" s="347">
        <v>100385</v>
      </c>
      <c r="D165" s="385" t="s">
        <v>1687</v>
      </c>
      <c r="E165" s="347" t="s">
        <v>471</v>
      </c>
      <c r="F165" s="347" t="s">
        <v>472</v>
      </c>
      <c r="G165" s="347" t="s">
        <v>473</v>
      </c>
      <c r="H165" s="347" t="s">
        <v>1652</v>
      </c>
      <c r="I165" s="348" t="s">
        <v>1688</v>
      </c>
      <c r="J165" s="348" t="s">
        <v>25</v>
      </c>
      <c r="K165" s="348" t="s">
        <v>28</v>
      </c>
      <c r="L165" s="347">
        <v>2021</v>
      </c>
      <c r="M165" s="388">
        <v>1505477.03</v>
      </c>
      <c r="N165" s="388">
        <v>7550865.5</v>
      </c>
      <c r="O165" s="208">
        <v>5</v>
      </c>
      <c r="P165" s="284" t="s">
        <v>1223</v>
      </c>
      <c r="Q165" s="358">
        <v>45251</v>
      </c>
      <c r="R165" s="359">
        <v>5241</v>
      </c>
      <c r="S165" s="301" t="s">
        <v>1689</v>
      </c>
    </row>
    <row r="166" ht="57">
      <c r="A166" s="352"/>
      <c r="B166" s="352"/>
      <c r="C166" s="347">
        <v>100385</v>
      </c>
      <c r="D166" s="385" t="s">
        <v>1690</v>
      </c>
      <c r="E166" s="347" t="s">
        <v>471</v>
      </c>
      <c r="F166" s="347" t="s">
        <v>472</v>
      </c>
      <c r="G166" s="347" t="s">
        <v>473</v>
      </c>
      <c r="H166" s="347" t="s">
        <v>1652</v>
      </c>
      <c r="I166" s="348" t="s">
        <v>1688</v>
      </c>
      <c r="J166" s="348" t="s">
        <v>29</v>
      </c>
      <c r="K166" s="348" t="s">
        <v>28</v>
      </c>
      <c r="L166" s="348">
        <v>2022</v>
      </c>
      <c r="M166" s="388">
        <v>1283745</v>
      </c>
      <c r="N166" s="388">
        <v>7751716.4100000001</v>
      </c>
      <c r="O166" s="208">
        <v>5</v>
      </c>
      <c r="P166" s="284" t="s">
        <v>1223</v>
      </c>
      <c r="Q166" s="360"/>
      <c r="R166" s="391"/>
      <c r="S166" s="302"/>
    </row>
    <row r="167" ht="57">
      <c r="A167" s="357">
        <v>112</v>
      </c>
      <c r="B167" s="357" t="s">
        <v>1691</v>
      </c>
      <c r="C167" s="347">
        <v>102661</v>
      </c>
      <c r="D167" s="385" t="s">
        <v>1692</v>
      </c>
      <c r="E167" s="347" t="s">
        <v>69</v>
      </c>
      <c r="F167" s="347" t="s">
        <v>70</v>
      </c>
      <c r="G167" s="347" t="s">
        <v>71</v>
      </c>
      <c r="H167" s="347" t="s">
        <v>1693</v>
      </c>
      <c r="I167" s="348" t="s">
        <v>91</v>
      </c>
      <c r="J167" s="348" t="s">
        <v>21</v>
      </c>
      <c r="K167" s="348" t="s">
        <v>28</v>
      </c>
      <c r="L167" s="348">
        <v>2023</v>
      </c>
      <c r="M167" s="388">
        <v>510714</v>
      </c>
      <c r="N167" s="388">
        <v>2368548.9360000002</v>
      </c>
      <c r="O167" s="208">
        <v>5</v>
      </c>
      <c r="P167" s="284" t="s">
        <v>1223</v>
      </c>
      <c r="Q167" s="392">
        <v>45251</v>
      </c>
      <c r="R167" s="359">
        <v>5242</v>
      </c>
      <c r="S167" s="301" t="s">
        <v>1694</v>
      </c>
    </row>
    <row r="168" ht="57">
      <c r="A168" s="352"/>
      <c r="B168" s="352"/>
      <c r="C168" s="347">
        <v>102661</v>
      </c>
      <c r="D168" s="385" t="s">
        <v>1695</v>
      </c>
      <c r="E168" s="347" t="s">
        <v>69</v>
      </c>
      <c r="F168" s="347" t="s">
        <v>70</v>
      </c>
      <c r="G168" s="347" t="s">
        <v>71</v>
      </c>
      <c r="H168" s="347" t="s">
        <v>1693</v>
      </c>
      <c r="I168" s="348" t="s">
        <v>91</v>
      </c>
      <c r="J168" s="348" t="s">
        <v>18</v>
      </c>
      <c r="K168" s="348" t="s">
        <v>28</v>
      </c>
      <c r="L168" s="348">
        <v>2023</v>
      </c>
      <c r="M168" s="388">
        <v>1562656.3999999999</v>
      </c>
      <c r="N168" s="388">
        <v>5929692.4043044997</v>
      </c>
      <c r="O168" s="208">
        <v>5</v>
      </c>
      <c r="P168" s="284" t="s">
        <v>1223</v>
      </c>
      <c r="Q168" s="393"/>
      <c r="R168" s="391"/>
      <c r="S168" s="302"/>
    </row>
    <row r="169" ht="57">
      <c r="A169" s="355">
        <v>113</v>
      </c>
      <c r="B169" s="355" t="s">
        <v>1696</v>
      </c>
      <c r="C169" s="347">
        <v>106066</v>
      </c>
      <c r="D169" s="385" t="s">
        <v>1697</v>
      </c>
      <c r="E169" s="347" t="s">
        <v>69</v>
      </c>
      <c r="F169" s="347" t="s">
        <v>70</v>
      </c>
      <c r="G169" s="347" t="s">
        <v>71</v>
      </c>
      <c r="H169" s="347" t="s">
        <v>174</v>
      </c>
      <c r="I169" s="348" t="s">
        <v>1314</v>
      </c>
      <c r="J169" s="348" t="s">
        <v>21</v>
      </c>
      <c r="K169" s="348" t="s">
        <v>28</v>
      </c>
      <c r="L169" s="348">
        <v>2023</v>
      </c>
      <c r="M169" s="388">
        <v>1499534</v>
      </c>
      <c r="N169" s="388">
        <v>3279529.2959999996</v>
      </c>
      <c r="O169" s="208">
        <v>5</v>
      </c>
      <c r="P169" s="284" t="s">
        <v>1223</v>
      </c>
      <c r="Q169" s="373">
        <v>45251</v>
      </c>
      <c r="R169" s="375">
        <v>5243</v>
      </c>
      <c r="S169" s="298" t="s">
        <v>1660</v>
      </c>
    </row>
    <row r="170" ht="57">
      <c r="A170" s="357">
        <v>114</v>
      </c>
      <c r="B170" s="357" t="s">
        <v>1698</v>
      </c>
      <c r="C170" s="347">
        <v>106617</v>
      </c>
      <c r="D170" s="385" t="s">
        <v>1699</v>
      </c>
      <c r="E170" s="347" t="s">
        <v>69</v>
      </c>
      <c r="F170" s="347" t="s">
        <v>70</v>
      </c>
      <c r="G170" s="347" t="s">
        <v>71</v>
      </c>
      <c r="H170" s="347" t="s">
        <v>391</v>
      </c>
      <c r="I170" s="348" t="s">
        <v>192</v>
      </c>
      <c r="J170" s="348" t="s">
        <v>22</v>
      </c>
      <c r="K170" s="348" t="s">
        <v>28</v>
      </c>
      <c r="L170" s="347">
        <v>2023</v>
      </c>
      <c r="M170" s="388">
        <v>514702.89000000001</v>
      </c>
      <c r="N170" s="388">
        <v>2771951.3279999997</v>
      </c>
      <c r="O170" s="208">
        <v>5</v>
      </c>
      <c r="P170" s="284" t="s">
        <v>1223</v>
      </c>
      <c r="Q170" s="358">
        <v>45251</v>
      </c>
      <c r="R170" s="359">
        <v>5244</v>
      </c>
      <c r="S170" s="301" t="s">
        <v>1595</v>
      </c>
    </row>
    <row r="171" ht="57">
      <c r="A171" s="352"/>
      <c r="B171" s="352"/>
      <c r="C171" s="347">
        <v>106617</v>
      </c>
      <c r="D171" s="385" t="s">
        <v>1700</v>
      </c>
      <c r="E171" s="347" t="s">
        <v>69</v>
      </c>
      <c r="F171" s="347" t="s">
        <v>70</v>
      </c>
      <c r="G171" s="347" t="s">
        <v>71</v>
      </c>
      <c r="H171" s="347" t="s">
        <v>391</v>
      </c>
      <c r="I171" s="348" t="s">
        <v>192</v>
      </c>
      <c r="J171" s="348" t="s">
        <v>24</v>
      </c>
      <c r="K171" s="348" t="s">
        <v>28</v>
      </c>
      <c r="L171" s="348">
        <v>2023</v>
      </c>
      <c r="M171" s="388">
        <v>865898.09999999998</v>
      </c>
      <c r="N171" s="388">
        <v>2771951.3279999997</v>
      </c>
      <c r="O171" s="208">
        <v>5</v>
      </c>
      <c r="P171" s="284" t="s">
        <v>1223</v>
      </c>
      <c r="Q171" s="393"/>
      <c r="R171" s="391"/>
      <c r="S171" s="302"/>
    </row>
    <row r="172" ht="57">
      <c r="A172" s="355">
        <v>115</v>
      </c>
      <c r="B172" s="355" t="s">
        <v>1701</v>
      </c>
      <c r="C172" s="347">
        <v>114737</v>
      </c>
      <c r="D172" s="385" t="s">
        <v>1702</v>
      </c>
      <c r="E172" s="347" t="s">
        <v>69</v>
      </c>
      <c r="F172" s="347" t="s">
        <v>70</v>
      </c>
      <c r="G172" s="347" t="s">
        <v>71</v>
      </c>
      <c r="H172" s="347" t="s">
        <v>1285</v>
      </c>
      <c r="I172" s="348" t="s">
        <v>1703</v>
      </c>
      <c r="J172" s="348" t="s">
        <v>25</v>
      </c>
      <c r="K172" s="348" t="s">
        <v>28</v>
      </c>
      <c r="L172" s="347">
        <v>2022</v>
      </c>
      <c r="M172" s="388">
        <v>5847339.5999999996</v>
      </c>
      <c r="N172" s="388">
        <v>5801357.1600000001</v>
      </c>
      <c r="O172" s="208">
        <v>5</v>
      </c>
      <c r="P172" s="284" t="s">
        <v>1223</v>
      </c>
      <c r="Q172" s="373">
        <v>45251</v>
      </c>
      <c r="R172" s="375">
        <v>5245</v>
      </c>
      <c r="S172" s="298" t="s">
        <v>1602</v>
      </c>
    </row>
    <row r="173" ht="71.25">
      <c r="A173" s="357">
        <v>116</v>
      </c>
      <c r="B173" s="355" t="s">
        <v>1704</v>
      </c>
      <c r="C173" s="347">
        <v>105855</v>
      </c>
      <c r="D173" s="385" t="s">
        <v>1705</v>
      </c>
      <c r="E173" s="347" t="s">
        <v>69</v>
      </c>
      <c r="F173" s="347" t="s">
        <v>70</v>
      </c>
      <c r="G173" s="347" t="s">
        <v>71</v>
      </c>
      <c r="H173" s="347" t="s">
        <v>1706</v>
      </c>
      <c r="I173" s="348" t="s">
        <v>357</v>
      </c>
      <c r="J173" s="348" t="s">
        <v>29</v>
      </c>
      <c r="K173" s="348" t="s">
        <v>28</v>
      </c>
      <c r="L173" s="348">
        <v>2023</v>
      </c>
      <c r="M173" s="388">
        <v>846466.93000000005</v>
      </c>
      <c r="N173" s="388">
        <v>5739191.6919999998</v>
      </c>
      <c r="O173" s="208">
        <v>10</v>
      </c>
      <c r="P173" s="284" t="s">
        <v>1223</v>
      </c>
      <c r="Q173" s="373">
        <v>45251</v>
      </c>
      <c r="R173" s="359">
        <v>5246</v>
      </c>
      <c r="S173" s="298" t="s">
        <v>1707</v>
      </c>
    </row>
    <row r="174" ht="42.75">
      <c r="A174" s="279">
        <v>117</v>
      </c>
      <c r="B174" s="394" t="s">
        <v>1708</v>
      </c>
      <c r="C174" s="395">
        <v>108497</v>
      </c>
      <c r="D174" s="211">
        <v>110849706</v>
      </c>
      <c r="E174" s="211" t="s">
        <v>69</v>
      </c>
      <c r="F174" s="211" t="s">
        <v>70</v>
      </c>
      <c r="G174" s="211" t="s">
        <v>71</v>
      </c>
      <c r="H174" s="211" t="s">
        <v>1709</v>
      </c>
      <c r="I174" s="212" t="s">
        <v>1710</v>
      </c>
      <c r="J174" s="212" t="s">
        <v>22</v>
      </c>
      <c r="K174" s="212" t="s">
        <v>28</v>
      </c>
      <c r="L174" s="212" t="s">
        <v>1639</v>
      </c>
      <c r="M174" s="396">
        <v>110951.39999999999</v>
      </c>
      <c r="N174" s="396">
        <v>347101.58000000002</v>
      </c>
      <c r="O174" s="211">
        <v>10</v>
      </c>
      <c r="P174" s="397" t="s">
        <v>1223</v>
      </c>
      <c r="Q174" s="398">
        <v>45352</v>
      </c>
      <c r="R174" s="337">
        <v>5253</v>
      </c>
      <c r="S174" s="300" t="s">
        <v>1711</v>
      </c>
    </row>
    <row r="175" ht="42.75">
      <c r="A175" s="287"/>
      <c r="B175" s="399"/>
      <c r="C175" s="395">
        <v>108497</v>
      </c>
      <c r="D175" s="211">
        <v>110849705</v>
      </c>
      <c r="E175" s="211" t="s">
        <v>69</v>
      </c>
      <c r="F175" s="211" t="s">
        <v>70</v>
      </c>
      <c r="G175" s="211" t="s">
        <v>71</v>
      </c>
      <c r="H175" s="211" t="s">
        <v>1709</v>
      </c>
      <c r="I175" s="212" t="s">
        <v>1710</v>
      </c>
      <c r="J175" s="212" t="s">
        <v>24</v>
      </c>
      <c r="K175" s="212" t="s">
        <v>28</v>
      </c>
      <c r="L175" s="212" t="s">
        <v>1639</v>
      </c>
      <c r="M175" s="396">
        <v>129634.60000000001</v>
      </c>
      <c r="N175" s="396">
        <v>347101.58000000002</v>
      </c>
      <c r="O175" s="211">
        <v>10</v>
      </c>
      <c r="P175" s="400"/>
      <c r="Q175" s="401"/>
      <c r="R175" s="402"/>
      <c r="S175" s="300"/>
    </row>
    <row r="176" ht="42.75">
      <c r="A176" s="292"/>
      <c r="B176" s="403"/>
      <c r="C176" s="395">
        <v>108497</v>
      </c>
      <c r="D176" s="211">
        <v>110849704</v>
      </c>
      <c r="E176" s="211" t="s">
        <v>69</v>
      </c>
      <c r="F176" s="211" t="s">
        <v>70</v>
      </c>
      <c r="G176" s="211" t="s">
        <v>71</v>
      </c>
      <c r="H176" s="211" t="s">
        <v>1709</v>
      </c>
      <c r="I176" s="212" t="s">
        <v>1710</v>
      </c>
      <c r="J176" s="212" t="s">
        <v>29</v>
      </c>
      <c r="K176" s="212" t="s">
        <v>28</v>
      </c>
      <c r="L176" s="212" t="s">
        <v>1639</v>
      </c>
      <c r="M176" s="396">
        <v>667709.80000000005</v>
      </c>
      <c r="N176" s="396">
        <v>960206.23999999999</v>
      </c>
      <c r="O176" s="211">
        <v>10</v>
      </c>
      <c r="P176" s="404"/>
      <c r="Q176" s="405"/>
      <c r="R176" s="339"/>
      <c r="S176" s="300"/>
    </row>
    <row r="177" ht="71.25">
      <c r="A177" s="222">
        <v>118</v>
      </c>
      <c r="B177" s="406" t="s">
        <v>1708</v>
      </c>
      <c r="C177" s="395">
        <v>108423</v>
      </c>
      <c r="D177" s="211">
        <v>110842309</v>
      </c>
      <c r="E177" s="211" t="s">
        <v>69</v>
      </c>
      <c r="F177" s="211" t="s">
        <v>70</v>
      </c>
      <c r="G177" s="211" t="s">
        <v>71</v>
      </c>
      <c r="H177" s="211" t="s">
        <v>1712</v>
      </c>
      <c r="I177" s="212" t="s">
        <v>1713</v>
      </c>
      <c r="J177" s="212" t="s">
        <v>20</v>
      </c>
      <c r="K177" s="212" t="s">
        <v>28</v>
      </c>
      <c r="L177" s="212">
        <v>2023</v>
      </c>
      <c r="M177" s="396">
        <v>3235346.4300000002</v>
      </c>
      <c r="N177" s="396">
        <v>4824604.0259999996</v>
      </c>
      <c r="O177" s="407">
        <v>5</v>
      </c>
      <c r="P177" s="408" t="s">
        <v>1223</v>
      </c>
      <c r="Q177" s="370">
        <v>45352</v>
      </c>
      <c r="R177" s="286">
        <v>5254</v>
      </c>
      <c r="S177" s="298" t="s">
        <v>1714</v>
      </c>
    </row>
    <row r="178" ht="42.75">
      <c r="A178" s="279">
        <v>119</v>
      </c>
      <c r="B178" s="394" t="s">
        <v>1708</v>
      </c>
      <c r="C178" s="395">
        <v>108194</v>
      </c>
      <c r="D178" s="211">
        <v>110819404</v>
      </c>
      <c r="E178" s="211" t="s">
        <v>69</v>
      </c>
      <c r="F178" s="211" t="s">
        <v>70</v>
      </c>
      <c r="G178" s="211" t="s">
        <v>71</v>
      </c>
      <c r="H178" s="211" t="s">
        <v>144</v>
      </c>
      <c r="I178" s="212" t="s">
        <v>1715</v>
      </c>
      <c r="J178" s="212" t="s">
        <v>29</v>
      </c>
      <c r="K178" s="212" t="s">
        <v>28</v>
      </c>
      <c r="L178" s="212">
        <v>2021</v>
      </c>
      <c r="M178" s="396">
        <v>3225312.6099999999</v>
      </c>
      <c r="N178" s="396">
        <v>4523064.1119999997</v>
      </c>
      <c r="O178" s="407">
        <v>5</v>
      </c>
      <c r="P178" s="397" t="s">
        <v>1223</v>
      </c>
      <c r="Q178" s="398">
        <v>45352</v>
      </c>
      <c r="R178" s="337">
        <v>5255</v>
      </c>
      <c r="S178" s="409" t="s">
        <v>1716</v>
      </c>
    </row>
    <row r="179" ht="45.75" customHeight="1">
      <c r="A179" s="292"/>
      <c r="B179" s="403"/>
      <c r="C179" s="395">
        <v>108194</v>
      </c>
      <c r="D179" s="211">
        <v>110819402</v>
      </c>
      <c r="E179" s="211" t="s">
        <v>69</v>
      </c>
      <c r="F179" s="211" t="s">
        <v>70</v>
      </c>
      <c r="G179" s="211" t="s">
        <v>71</v>
      </c>
      <c r="H179" s="211" t="s">
        <v>144</v>
      </c>
      <c r="I179" s="212" t="s">
        <v>1715</v>
      </c>
      <c r="J179" s="212" t="s">
        <v>25</v>
      </c>
      <c r="K179" s="212" t="s">
        <v>28</v>
      </c>
      <c r="L179" s="212">
        <v>2016</v>
      </c>
      <c r="M179" s="396">
        <v>1609938.77</v>
      </c>
      <c r="N179" s="396">
        <v>10580538.540000001</v>
      </c>
      <c r="O179" s="407">
        <v>5</v>
      </c>
      <c r="P179" s="404"/>
      <c r="Q179" s="405"/>
      <c r="R179" s="339"/>
      <c r="S179" s="409"/>
    </row>
    <row r="180" ht="22.5" customHeight="1">
      <c r="A180" s="279">
        <v>120</v>
      </c>
      <c r="B180" s="394" t="s">
        <v>1708</v>
      </c>
      <c r="C180" s="395">
        <v>108170</v>
      </c>
      <c r="D180" s="211">
        <v>110817002</v>
      </c>
      <c r="E180" s="211" t="s">
        <v>69</v>
      </c>
      <c r="F180" s="211" t="s">
        <v>70</v>
      </c>
      <c r="G180" s="211" t="s">
        <v>71</v>
      </c>
      <c r="H180" s="211" t="s">
        <v>144</v>
      </c>
      <c r="I180" s="212" t="s">
        <v>445</v>
      </c>
      <c r="J180" s="212" t="s">
        <v>25</v>
      </c>
      <c r="K180" s="212" t="s">
        <v>28</v>
      </c>
      <c r="L180" s="212">
        <v>2023</v>
      </c>
      <c r="M180" s="396">
        <v>1811309.04</v>
      </c>
      <c r="N180" s="396">
        <v>9575879.1699999999</v>
      </c>
      <c r="O180" s="407">
        <v>5</v>
      </c>
      <c r="P180" s="397" t="s">
        <v>1223</v>
      </c>
      <c r="Q180" s="398">
        <v>45352</v>
      </c>
      <c r="R180" s="337">
        <v>5256</v>
      </c>
      <c r="S180" s="410" t="s">
        <v>1717</v>
      </c>
    </row>
    <row r="181" ht="57">
      <c r="A181" s="292"/>
      <c r="B181" s="411"/>
      <c r="C181" s="412">
        <v>108170</v>
      </c>
      <c r="D181" s="211">
        <v>110817003</v>
      </c>
      <c r="E181" s="211" t="s">
        <v>69</v>
      </c>
      <c r="F181" s="211" t="s">
        <v>70</v>
      </c>
      <c r="G181" s="211" t="s">
        <v>71</v>
      </c>
      <c r="H181" s="211" t="s">
        <v>144</v>
      </c>
      <c r="I181" s="212" t="s">
        <v>445</v>
      </c>
      <c r="J181" s="212" t="s">
        <v>21</v>
      </c>
      <c r="K181" s="212" t="s">
        <v>28</v>
      </c>
      <c r="L181" s="212">
        <v>2023</v>
      </c>
      <c r="M181" s="396">
        <v>1805231.0800000001</v>
      </c>
      <c r="N181" s="396">
        <v>4341768.3499999996</v>
      </c>
      <c r="O181" s="407">
        <v>5</v>
      </c>
      <c r="P181" s="404"/>
      <c r="Q181" s="405"/>
      <c r="R181" s="339"/>
      <c r="S181" s="413"/>
    </row>
    <row r="182" ht="57">
      <c r="A182" s="222">
        <v>121</v>
      </c>
      <c r="B182" s="414" t="s">
        <v>1708</v>
      </c>
      <c r="C182" s="415">
        <v>108219</v>
      </c>
      <c r="D182" s="416">
        <v>110821902</v>
      </c>
      <c r="E182" s="211" t="s">
        <v>69</v>
      </c>
      <c r="F182" s="211" t="s">
        <v>70</v>
      </c>
      <c r="G182" s="211" t="s">
        <v>71</v>
      </c>
      <c r="H182" s="211" t="s">
        <v>144</v>
      </c>
      <c r="I182" s="212" t="s">
        <v>1718</v>
      </c>
      <c r="J182" s="212" t="s">
        <v>25</v>
      </c>
      <c r="K182" s="212" t="s">
        <v>28</v>
      </c>
      <c r="L182" s="212">
        <v>2023</v>
      </c>
      <c r="M182" s="396">
        <v>2284706.1600000001</v>
      </c>
      <c r="N182" s="396">
        <v>3540897.3599999999</v>
      </c>
      <c r="O182" s="407">
        <v>5</v>
      </c>
      <c r="P182" s="408" t="s">
        <v>1223</v>
      </c>
      <c r="Q182" s="370">
        <v>45352</v>
      </c>
      <c r="R182" s="286">
        <v>5257</v>
      </c>
      <c r="S182" s="298" t="s">
        <v>1719</v>
      </c>
    </row>
    <row r="183" ht="71.25">
      <c r="A183" s="222">
        <v>122</v>
      </c>
      <c r="B183" s="417" t="s">
        <v>1720</v>
      </c>
      <c r="C183" s="395">
        <v>104749</v>
      </c>
      <c r="D183" s="211">
        <v>110474909</v>
      </c>
      <c r="E183" s="211" t="s">
        <v>69</v>
      </c>
      <c r="F183" s="211" t="s">
        <v>70</v>
      </c>
      <c r="G183" s="211" t="s">
        <v>71</v>
      </c>
      <c r="H183" s="211" t="s">
        <v>369</v>
      </c>
      <c r="I183" s="212" t="s">
        <v>486</v>
      </c>
      <c r="J183" s="212" t="s">
        <v>20</v>
      </c>
      <c r="K183" s="212" t="s">
        <v>28</v>
      </c>
      <c r="L183" s="212">
        <v>2022</v>
      </c>
      <c r="M183" s="396">
        <v>1185479.8999999999</v>
      </c>
      <c r="N183" s="396">
        <v>2666438.2199999997</v>
      </c>
      <c r="O183" s="407">
        <v>10</v>
      </c>
      <c r="P183" s="408" t="s">
        <v>1223</v>
      </c>
      <c r="Q183" s="370">
        <v>45352</v>
      </c>
      <c r="R183" s="286">
        <v>5258</v>
      </c>
      <c r="S183" s="298" t="s">
        <v>1721</v>
      </c>
    </row>
    <row r="184" ht="57">
      <c r="A184" s="222">
        <v>123</v>
      </c>
      <c r="B184" s="406" t="s">
        <v>1722</v>
      </c>
      <c r="C184" s="395">
        <v>100384</v>
      </c>
      <c r="D184" s="211">
        <v>110038401</v>
      </c>
      <c r="E184" s="211" t="s">
        <v>471</v>
      </c>
      <c r="F184" s="211" t="s">
        <v>472</v>
      </c>
      <c r="G184" s="211" t="s">
        <v>473</v>
      </c>
      <c r="H184" s="211" t="s">
        <v>1652</v>
      </c>
      <c r="I184" s="212" t="s">
        <v>1723</v>
      </c>
      <c r="J184" s="212" t="s">
        <v>18</v>
      </c>
      <c r="K184" s="212" t="s">
        <v>28</v>
      </c>
      <c r="L184" s="212">
        <v>2019</v>
      </c>
      <c r="M184" s="396">
        <v>743818.54000000004</v>
      </c>
      <c r="N184" s="396">
        <v>3892507.2000000002</v>
      </c>
      <c r="O184" s="407">
        <v>5</v>
      </c>
      <c r="P184" s="408" t="s">
        <v>1223</v>
      </c>
      <c r="Q184" s="370">
        <v>45352</v>
      </c>
      <c r="R184" s="286">
        <v>5259</v>
      </c>
      <c r="S184" s="298" t="s">
        <v>1724</v>
      </c>
    </row>
    <row r="185" ht="14.25">
      <c r="A185" s="279">
        <v>124</v>
      </c>
      <c r="B185" s="394" t="s">
        <v>1722</v>
      </c>
      <c r="C185" s="395">
        <v>100708</v>
      </c>
      <c r="D185" s="211">
        <v>110070802</v>
      </c>
      <c r="E185" s="211" t="s">
        <v>471</v>
      </c>
      <c r="F185" s="211" t="s">
        <v>472</v>
      </c>
      <c r="G185" s="211" t="s">
        <v>473</v>
      </c>
      <c r="H185" s="211" t="s">
        <v>1643</v>
      </c>
      <c r="I185" s="212" t="s">
        <v>1416</v>
      </c>
      <c r="J185" s="212" t="s">
        <v>25</v>
      </c>
      <c r="K185" s="212" t="s">
        <v>28</v>
      </c>
      <c r="L185" s="212">
        <v>2020</v>
      </c>
      <c r="M185" s="396">
        <v>751673.23999999999</v>
      </c>
      <c r="N185" s="396">
        <v>3161515.5</v>
      </c>
      <c r="O185" s="407">
        <v>5</v>
      </c>
      <c r="P185" s="397" t="s">
        <v>1223</v>
      </c>
      <c r="Q185" s="398">
        <v>45352</v>
      </c>
      <c r="R185" s="337">
        <v>5260</v>
      </c>
      <c r="S185" s="418" t="s">
        <v>1725</v>
      </c>
    </row>
    <row r="186" ht="57">
      <c r="A186" s="287"/>
      <c r="B186" s="399"/>
      <c r="C186" s="395">
        <v>100708</v>
      </c>
      <c r="D186" s="211">
        <v>110070803</v>
      </c>
      <c r="E186" s="211" t="s">
        <v>471</v>
      </c>
      <c r="F186" s="211" t="s">
        <v>472</v>
      </c>
      <c r="G186" s="211" t="s">
        <v>473</v>
      </c>
      <c r="H186" s="211" t="s">
        <v>1643</v>
      </c>
      <c r="I186" s="212" t="s">
        <v>1416</v>
      </c>
      <c r="J186" s="212" t="s">
        <v>21</v>
      </c>
      <c r="K186" s="212" t="s">
        <v>28</v>
      </c>
      <c r="L186" s="212">
        <v>2018</v>
      </c>
      <c r="M186" s="396">
        <v>263759.5</v>
      </c>
      <c r="N186" s="396">
        <v>1433452.5</v>
      </c>
      <c r="O186" s="407">
        <v>5</v>
      </c>
      <c r="P186" s="400"/>
      <c r="Q186" s="401"/>
      <c r="R186" s="402"/>
      <c r="S186" s="419"/>
    </row>
    <row r="187" ht="14.25">
      <c r="A187" s="292"/>
      <c r="B187" s="411"/>
      <c r="C187" s="395">
        <v>100708</v>
      </c>
      <c r="D187" s="211">
        <v>110070801</v>
      </c>
      <c r="E187" s="211" t="s">
        <v>471</v>
      </c>
      <c r="F187" s="211" t="s">
        <v>472</v>
      </c>
      <c r="G187" s="211" t="s">
        <v>473</v>
      </c>
      <c r="H187" s="211" t="s">
        <v>1643</v>
      </c>
      <c r="I187" s="212" t="s">
        <v>1416</v>
      </c>
      <c r="J187" s="212" t="s">
        <v>18</v>
      </c>
      <c r="K187" s="212" t="s">
        <v>28</v>
      </c>
      <c r="L187" s="212">
        <v>2018</v>
      </c>
      <c r="M187" s="396">
        <v>491184.5</v>
      </c>
      <c r="N187" s="396">
        <v>6601328.0000000009</v>
      </c>
      <c r="O187" s="407">
        <v>5</v>
      </c>
      <c r="P187" s="404"/>
      <c r="Q187" s="405"/>
      <c r="R187" s="339"/>
      <c r="S187" s="420"/>
    </row>
    <row r="188" ht="14.25">
      <c r="A188" s="279">
        <v>125</v>
      </c>
      <c r="B188" s="421" t="s">
        <v>1722</v>
      </c>
      <c r="C188" s="395">
        <v>100389</v>
      </c>
      <c r="D188" s="211">
        <v>110038902</v>
      </c>
      <c r="E188" s="211" t="s">
        <v>471</v>
      </c>
      <c r="F188" s="211" t="s">
        <v>472</v>
      </c>
      <c r="G188" s="211" t="s">
        <v>473</v>
      </c>
      <c r="H188" s="211" t="s">
        <v>1652</v>
      </c>
      <c r="I188" s="212" t="s">
        <v>1726</v>
      </c>
      <c r="J188" s="212" t="s">
        <v>25</v>
      </c>
      <c r="K188" s="212" t="s">
        <v>28</v>
      </c>
      <c r="L188" s="212">
        <v>2019</v>
      </c>
      <c r="M188" s="396">
        <v>846440.38</v>
      </c>
      <c r="N188" s="396">
        <v>7028400.2359999996</v>
      </c>
      <c r="O188" s="407">
        <v>5</v>
      </c>
      <c r="P188" s="397" t="s">
        <v>1223</v>
      </c>
      <c r="Q188" s="398">
        <v>45352</v>
      </c>
      <c r="R188" s="337">
        <v>5261</v>
      </c>
      <c r="S188" s="410" t="s">
        <v>1727</v>
      </c>
    </row>
    <row r="189" ht="57">
      <c r="A189" s="222"/>
      <c r="B189" s="422"/>
      <c r="C189" s="395">
        <v>100389</v>
      </c>
      <c r="D189" s="211">
        <v>110038903</v>
      </c>
      <c r="E189" s="211" t="s">
        <v>471</v>
      </c>
      <c r="F189" s="211" t="s">
        <v>472</v>
      </c>
      <c r="G189" s="211" t="s">
        <v>473</v>
      </c>
      <c r="H189" s="211" t="s">
        <v>1652</v>
      </c>
      <c r="I189" s="212" t="s">
        <v>1726</v>
      </c>
      <c r="J189" s="212" t="s">
        <v>21</v>
      </c>
      <c r="K189" s="212" t="s">
        <v>28</v>
      </c>
      <c r="L189" s="212">
        <v>2021</v>
      </c>
      <c r="M189" s="396">
        <v>817224.78000000003</v>
      </c>
      <c r="N189" s="396">
        <v>3186724.1799999997</v>
      </c>
      <c r="O189" s="407">
        <v>5</v>
      </c>
      <c r="P189" s="400"/>
      <c r="Q189" s="401"/>
      <c r="R189" s="402"/>
      <c r="S189" s="423"/>
    </row>
    <row r="190" ht="14.25">
      <c r="A190" s="222"/>
      <c r="B190" s="422"/>
      <c r="C190" s="395">
        <v>100389</v>
      </c>
      <c r="D190" s="211">
        <v>110038901</v>
      </c>
      <c r="E190" s="211" t="s">
        <v>471</v>
      </c>
      <c r="F190" s="211" t="s">
        <v>472</v>
      </c>
      <c r="G190" s="211" t="s">
        <v>473</v>
      </c>
      <c r="H190" s="211" t="s">
        <v>1652</v>
      </c>
      <c r="I190" s="212" t="s">
        <v>1726</v>
      </c>
      <c r="J190" s="212" t="s">
        <v>18</v>
      </c>
      <c r="K190" s="212" t="s">
        <v>28</v>
      </c>
      <c r="L190" s="212">
        <v>2018</v>
      </c>
      <c r="M190" s="396">
        <v>506530.78000000003</v>
      </c>
      <c r="N190" s="396">
        <v>5000619.7760000005</v>
      </c>
      <c r="O190" s="407">
        <v>5</v>
      </c>
      <c r="P190" s="404"/>
      <c r="Q190" s="405"/>
      <c r="R190" s="339"/>
      <c r="S190" s="424"/>
    </row>
    <row r="191" ht="57">
      <c r="A191" s="222">
        <v>126</v>
      </c>
      <c r="B191" s="414" t="s">
        <v>1722</v>
      </c>
      <c r="C191" s="425">
        <v>100701</v>
      </c>
      <c r="D191" s="211">
        <v>110070101</v>
      </c>
      <c r="E191" s="211" t="s">
        <v>471</v>
      </c>
      <c r="F191" s="211" t="s">
        <v>472</v>
      </c>
      <c r="G191" s="211" t="s">
        <v>473</v>
      </c>
      <c r="H191" s="211" t="s">
        <v>1643</v>
      </c>
      <c r="I191" s="212" t="s">
        <v>168</v>
      </c>
      <c r="J191" s="212" t="s">
        <v>18</v>
      </c>
      <c r="K191" s="212" t="s">
        <v>28</v>
      </c>
      <c r="L191" s="212">
        <v>2021</v>
      </c>
      <c r="M191" s="396">
        <v>2332775.02</v>
      </c>
      <c r="N191" s="396">
        <v>3881125.6000000001</v>
      </c>
      <c r="O191" s="407">
        <v>5</v>
      </c>
      <c r="P191" s="408" t="s">
        <v>1223</v>
      </c>
      <c r="Q191" s="370">
        <v>45352</v>
      </c>
      <c r="R191" s="286">
        <v>5262</v>
      </c>
      <c r="S191" s="298" t="s">
        <v>1728</v>
      </c>
    </row>
    <row r="192" ht="14.25">
      <c r="A192" s="279">
        <v>127</v>
      </c>
      <c r="B192" s="426" t="s">
        <v>1722</v>
      </c>
      <c r="C192" s="395">
        <v>100403</v>
      </c>
      <c r="D192" s="211">
        <v>110040302</v>
      </c>
      <c r="E192" s="211" t="s">
        <v>471</v>
      </c>
      <c r="F192" s="211" t="s">
        <v>472</v>
      </c>
      <c r="G192" s="211" t="s">
        <v>473</v>
      </c>
      <c r="H192" s="211" t="s">
        <v>1652</v>
      </c>
      <c r="I192" s="212" t="s">
        <v>1662</v>
      </c>
      <c r="J192" s="212" t="s">
        <v>25</v>
      </c>
      <c r="K192" s="212" t="s">
        <v>28</v>
      </c>
      <c r="L192" s="212">
        <v>2018</v>
      </c>
      <c r="M192" s="396">
        <v>1811585.9099999999</v>
      </c>
      <c r="N192" s="396">
        <v>11915400.640000001</v>
      </c>
      <c r="O192" s="407">
        <v>5</v>
      </c>
      <c r="P192" s="397" t="s">
        <v>1223</v>
      </c>
      <c r="Q192" s="398">
        <v>45352</v>
      </c>
      <c r="R192" s="337">
        <v>5263</v>
      </c>
      <c r="S192" s="301" t="s">
        <v>1729</v>
      </c>
    </row>
    <row r="193" ht="57">
      <c r="A193" s="292"/>
      <c r="B193" s="411"/>
      <c r="C193" s="395">
        <v>100403</v>
      </c>
      <c r="D193" s="211">
        <v>110040303</v>
      </c>
      <c r="E193" s="211" t="s">
        <v>471</v>
      </c>
      <c r="F193" s="211" t="s">
        <v>472</v>
      </c>
      <c r="G193" s="211" t="s">
        <v>473</v>
      </c>
      <c r="H193" s="211" t="s">
        <v>1652</v>
      </c>
      <c r="I193" s="212" t="s">
        <v>1662</v>
      </c>
      <c r="J193" s="212" t="s">
        <v>21</v>
      </c>
      <c r="K193" s="212" t="s">
        <v>28</v>
      </c>
      <c r="L193" s="212">
        <v>2020</v>
      </c>
      <c r="M193" s="396">
        <v>2486078.4500000002</v>
      </c>
      <c r="N193" s="396">
        <v>5402523.1999999993</v>
      </c>
      <c r="O193" s="407">
        <v>5</v>
      </c>
      <c r="P193" s="404"/>
      <c r="Q193" s="405"/>
      <c r="R193" s="339"/>
      <c r="S193" s="302"/>
    </row>
    <row r="194" ht="14.25">
      <c r="A194" s="279">
        <v>128</v>
      </c>
      <c r="B194" s="426" t="s">
        <v>1722</v>
      </c>
      <c r="C194" s="395">
        <v>100386</v>
      </c>
      <c r="D194" s="211">
        <v>110038602</v>
      </c>
      <c r="E194" s="211" t="s">
        <v>471</v>
      </c>
      <c r="F194" s="211" t="s">
        <v>472</v>
      </c>
      <c r="G194" s="211" t="s">
        <v>473</v>
      </c>
      <c r="H194" s="211" t="s">
        <v>1652</v>
      </c>
      <c r="I194" s="212" t="s">
        <v>1730</v>
      </c>
      <c r="J194" s="212" t="s">
        <v>25</v>
      </c>
      <c r="K194" s="212" t="s">
        <v>28</v>
      </c>
      <c r="L194" s="212">
        <v>2021</v>
      </c>
      <c r="M194" s="396">
        <v>949882.76000000001</v>
      </c>
      <c r="N194" s="396">
        <v>3848618.2019999996</v>
      </c>
      <c r="O194" s="407">
        <v>5</v>
      </c>
      <c r="P194" s="397" t="s">
        <v>1223</v>
      </c>
      <c r="Q194" s="398">
        <v>45352</v>
      </c>
      <c r="R194" s="337">
        <v>5264</v>
      </c>
      <c r="S194" s="301" t="s">
        <v>1731</v>
      </c>
    </row>
    <row r="195" ht="57">
      <c r="A195" s="292"/>
      <c r="B195" s="411"/>
      <c r="C195" s="395">
        <v>100386</v>
      </c>
      <c r="D195" s="211">
        <v>110038603</v>
      </c>
      <c r="E195" s="211" t="s">
        <v>471</v>
      </c>
      <c r="F195" s="211" t="s">
        <v>472</v>
      </c>
      <c r="G195" s="211" t="s">
        <v>473</v>
      </c>
      <c r="H195" s="211" t="s">
        <v>1652</v>
      </c>
      <c r="I195" s="212" t="s">
        <v>1730</v>
      </c>
      <c r="J195" s="212" t="s">
        <v>21</v>
      </c>
      <c r="K195" s="212" t="s">
        <v>28</v>
      </c>
      <c r="L195" s="212">
        <v>2018</v>
      </c>
      <c r="M195" s="396">
        <v>1260510.3100000001</v>
      </c>
      <c r="N195" s="396">
        <v>1744989.5099999998</v>
      </c>
      <c r="O195" s="407">
        <v>5</v>
      </c>
      <c r="P195" s="404"/>
      <c r="Q195" s="405"/>
      <c r="R195" s="339"/>
      <c r="S195" s="302"/>
    </row>
    <row r="196" ht="14.25">
      <c r="A196" s="279">
        <v>129</v>
      </c>
      <c r="B196" s="421" t="s">
        <v>1722</v>
      </c>
      <c r="C196" s="395">
        <v>100710</v>
      </c>
      <c r="D196" s="211">
        <v>110071002</v>
      </c>
      <c r="E196" s="211" t="s">
        <v>471</v>
      </c>
      <c r="F196" s="211" t="s">
        <v>472</v>
      </c>
      <c r="G196" s="211" t="s">
        <v>473</v>
      </c>
      <c r="H196" s="211" t="s">
        <v>1643</v>
      </c>
      <c r="I196" s="212" t="s">
        <v>423</v>
      </c>
      <c r="J196" s="212" t="s">
        <v>25</v>
      </c>
      <c r="K196" s="212" t="s">
        <v>28</v>
      </c>
      <c r="L196" s="212">
        <v>2023</v>
      </c>
      <c r="M196" s="396">
        <v>5097892</v>
      </c>
      <c r="N196" s="396">
        <v>17067968.346000001</v>
      </c>
      <c r="O196" s="407">
        <v>5</v>
      </c>
      <c r="P196" s="397" t="s">
        <v>1223</v>
      </c>
      <c r="Q196" s="398">
        <v>45352</v>
      </c>
      <c r="R196" s="337">
        <v>5265</v>
      </c>
      <c r="S196" s="298" t="s">
        <v>1732</v>
      </c>
    </row>
    <row r="197" ht="57">
      <c r="A197" s="222"/>
      <c r="B197" s="422"/>
      <c r="C197" s="395">
        <v>100710</v>
      </c>
      <c r="D197" s="211">
        <v>110071003</v>
      </c>
      <c r="E197" s="211" t="s">
        <v>471</v>
      </c>
      <c r="F197" s="211" t="s">
        <v>472</v>
      </c>
      <c r="G197" s="211" t="s">
        <v>473</v>
      </c>
      <c r="H197" s="211" t="s">
        <v>1643</v>
      </c>
      <c r="I197" s="212" t="s">
        <v>423</v>
      </c>
      <c r="J197" s="212" t="s">
        <v>21</v>
      </c>
      <c r="K197" s="212" t="s">
        <v>28</v>
      </c>
      <c r="L197" s="212">
        <v>2018</v>
      </c>
      <c r="M197" s="396">
        <v>1074107</v>
      </c>
      <c r="N197" s="396">
        <v>7738732.2299999995</v>
      </c>
      <c r="O197" s="407">
        <v>5</v>
      </c>
      <c r="P197" s="400"/>
      <c r="Q197" s="401"/>
      <c r="R197" s="402"/>
      <c r="S197" s="298"/>
    </row>
    <row r="198" ht="14.25">
      <c r="A198" s="222"/>
      <c r="B198" s="422"/>
      <c r="C198" s="395">
        <v>100710</v>
      </c>
      <c r="D198" s="211">
        <v>110071001</v>
      </c>
      <c r="E198" s="211" t="s">
        <v>471</v>
      </c>
      <c r="F198" s="211" t="s">
        <v>472</v>
      </c>
      <c r="G198" s="211" t="s">
        <v>473</v>
      </c>
      <c r="H198" s="211" t="s">
        <v>1643</v>
      </c>
      <c r="I198" s="212" t="s">
        <v>423</v>
      </c>
      <c r="J198" s="212" t="s">
        <v>18</v>
      </c>
      <c r="K198" s="212" t="s">
        <v>28</v>
      </c>
      <c r="L198" s="212">
        <v>2022</v>
      </c>
      <c r="M198" s="396">
        <v>4431216</v>
      </c>
      <c r="N198" s="396">
        <v>26685299.360000003</v>
      </c>
      <c r="O198" s="407">
        <v>5</v>
      </c>
      <c r="P198" s="404"/>
      <c r="Q198" s="405"/>
      <c r="R198" s="339"/>
      <c r="S198" s="298"/>
    </row>
    <row r="199" ht="57">
      <c r="A199" s="222">
        <v>130</v>
      </c>
      <c r="B199" s="427" t="s">
        <v>1733</v>
      </c>
      <c r="C199" s="395">
        <v>106059</v>
      </c>
      <c r="D199" s="211">
        <v>110605902</v>
      </c>
      <c r="E199" s="211" t="s">
        <v>69</v>
      </c>
      <c r="F199" s="211" t="s">
        <v>70</v>
      </c>
      <c r="G199" s="211" t="s">
        <v>71</v>
      </c>
      <c r="H199" s="211" t="s">
        <v>174</v>
      </c>
      <c r="I199" s="212" t="s">
        <v>1339</v>
      </c>
      <c r="J199" s="212" t="s">
        <v>25</v>
      </c>
      <c r="K199" s="212" t="s">
        <v>28</v>
      </c>
      <c r="L199" s="212">
        <v>2023</v>
      </c>
      <c r="M199" s="396">
        <v>4401443.7800000003</v>
      </c>
      <c r="N199" s="396">
        <v>10222233.450000001</v>
      </c>
      <c r="O199" s="407">
        <v>5</v>
      </c>
      <c r="P199" s="408" t="s">
        <v>1223</v>
      </c>
      <c r="Q199" s="370">
        <v>45352</v>
      </c>
      <c r="R199" s="286">
        <v>5266</v>
      </c>
      <c r="S199" s="298" t="s">
        <v>1719</v>
      </c>
    </row>
    <row r="200" ht="71.25">
      <c r="A200" s="222">
        <v>131</v>
      </c>
      <c r="B200" s="422" t="s">
        <v>1218</v>
      </c>
      <c r="C200" s="395">
        <v>105008</v>
      </c>
      <c r="D200" s="211">
        <v>110500804</v>
      </c>
      <c r="E200" s="211" t="s">
        <v>69</v>
      </c>
      <c r="F200" s="211" t="s">
        <v>70</v>
      </c>
      <c r="G200" s="211" t="s">
        <v>71</v>
      </c>
      <c r="H200" s="211" t="s">
        <v>1734</v>
      </c>
      <c r="I200" s="212" t="s">
        <v>1735</v>
      </c>
      <c r="J200" s="212" t="s">
        <v>29</v>
      </c>
      <c r="K200" s="212" t="s">
        <v>28</v>
      </c>
      <c r="L200" s="212">
        <v>2022</v>
      </c>
      <c r="M200" s="396">
        <v>522317</v>
      </c>
      <c r="N200" s="396">
        <v>993254.64000000001</v>
      </c>
      <c r="O200" s="407">
        <v>5</v>
      </c>
      <c r="P200" s="408" t="s">
        <v>1223</v>
      </c>
      <c r="Q200" s="370">
        <v>45352</v>
      </c>
      <c r="R200" s="286">
        <v>5267</v>
      </c>
      <c r="S200" s="298" t="s">
        <v>1736</v>
      </c>
    </row>
    <row r="201" ht="46.5" customHeight="1">
      <c r="A201" s="279">
        <v>132</v>
      </c>
      <c r="B201" s="426" t="s">
        <v>1218</v>
      </c>
      <c r="C201" s="395">
        <v>106621</v>
      </c>
      <c r="D201" s="211">
        <v>110662102</v>
      </c>
      <c r="E201" s="211" t="s">
        <v>69</v>
      </c>
      <c r="F201" s="211" t="s">
        <v>70</v>
      </c>
      <c r="G201" s="211" t="s">
        <v>71</v>
      </c>
      <c r="H201" s="211" t="s">
        <v>391</v>
      </c>
      <c r="I201" s="212" t="s">
        <v>366</v>
      </c>
      <c r="J201" s="212" t="s">
        <v>25</v>
      </c>
      <c r="K201" s="212" t="s">
        <v>28</v>
      </c>
      <c r="L201" s="212">
        <v>2019</v>
      </c>
      <c r="M201" s="396">
        <v>3300891.4399999999</v>
      </c>
      <c r="N201" s="396">
        <v>11894323.870000001</v>
      </c>
      <c r="O201" s="407">
        <v>5</v>
      </c>
      <c r="P201" s="397" t="s">
        <v>1223</v>
      </c>
      <c r="Q201" s="398">
        <v>45352</v>
      </c>
      <c r="R201" s="337">
        <v>5268</v>
      </c>
      <c r="S201" s="428" t="s">
        <v>1737</v>
      </c>
    </row>
    <row r="202" ht="25.5" customHeight="1">
      <c r="A202" s="292"/>
      <c r="B202" s="403"/>
      <c r="C202" s="395">
        <v>106621</v>
      </c>
      <c r="D202" s="211">
        <v>110662101</v>
      </c>
      <c r="E202" s="211" t="s">
        <v>69</v>
      </c>
      <c r="F202" s="211" t="s">
        <v>70</v>
      </c>
      <c r="G202" s="211" t="s">
        <v>71</v>
      </c>
      <c r="H202" s="211" t="s">
        <v>391</v>
      </c>
      <c r="I202" s="212" t="s">
        <v>366</v>
      </c>
      <c r="J202" s="212" t="s">
        <v>18</v>
      </c>
      <c r="K202" s="212" t="s">
        <v>28</v>
      </c>
      <c r="L202" s="212">
        <v>2022</v>
      </c>
      <c r="M202" s="396">
        <v>5208000</v>
      </c>
      <c r="N202" s="396">
        <v>14301208.032000002</v>
      </c>
      <c r="O202" s="407">
        <v>5</v>
      </c>
      <c r="P202" s="404"/>
      <c r="Q202" s="405"/>
      <c r="R202" s="339"/>
      <c r="S202" s="428"/>
    </row>
    <row r="203" ht="71.25">
      <c r="A203" s="222">
        <v>133</v>
      </c>
      <c r="B203" s="406" t="s">
        <v>1738</v>
      </c>
      <c r="C203" s="395">
        <v>112493</v>
      </c>
      <c r="D203" s="211">
        <v>111249303</v>
      </c>
      <c r="E203" s="211" t="s">
        <v>69</v>
      </c>
      <c r="F203" s="211" t="s">
        <v>70</v>
      </c>
      <c r="G203" s="211" t="s">
        <v>71</v>
      </c>
      <c r="H203" s="211" t="s">
        <v>362</v>
      </c>
      <c r="I203" s="212" t="s">
        <v>1739</v>
      </c>
      <c r="J203" s="212" t="s">
        <v>21</v>
      </c>
      <c r="K203" s="212" t="s">
        <v>28</v>
      </c>
      <c r="L203" s="212">
        <v>2018</v>
      </c>
      <c r="M203" s="396">
        <v>1406234.7</v>
      </c>
      <c r="N203" s="396">
        <v>4332212</v>
      </c>
      <c r="O203" s="407">
        <v>15</v>
      </c>
      <c r="P203" s="408" t="s">
        <v>1223</v>
      </c>
      <c r="Q203" s="370">
        <v>45352</v>
      </c>
      <c r="R203" s="286">
        <v>5269</v>
      </c>
      <c r="S203" s="298" t="s">
        <v>1740</v>
      </c>
    </row>
    <row r="204" ht="71.25">
      <c r="A204" s="222">
        <v>134</v>
      </c>
      <c r="B204" s="406" t="s">
        <v>1722</v>
      </c>
      <c r="C204" s="395">
        <v>100405</v>
      </c>
      <c r="D204" s="211">
        <v>110040503</v>
      </c>
      <c r="E204" s="211" t="s">
        <v>471</v>
      </c>
      <c r="F204" s="211" t="s">
        <v>472</v>
      </c>
      <c r="G204" s="211" t="s">
        <v>473</v>
      </c>
      <c r="H204" s="211" t="s">
        <v>1652</v>
      </c>
      <c r="I204" s="212" t="s">
        <v>1741</v>
      </c>
      <c r="J204" s="212" t="s">
        <v>21</v>
      </c>
      <c r="K204" s="212" t="s">
        <v>28</v>
      </c>
      <c r="L204" s="212">
        <v>2021</v>
      </c>
      <c r="M204" s="396">
        <v>1122500.8400000001</v>
      </c>
      <c r="N204" s="396">
        <v>2446425.5999999996</v>
      </c>
      <c r="O204" s="407">
        <v>5</v>
      </c>
      <c r="P204" s="408" t="s">
        <v>1223</v>
      </c>
      <c r="Q204" s="370">
        <v>45352</v>
      </c>
      <c r="R204" s="286">
        <v>5270</v>
      </c>
      <c r="S204" s="298" t="s">
        <v>1742</v>
      </c>
    </row>
    <row r="205" ht="57">
      <c r="A205" s="222">
        <v>135</v>
      </c>
      <c r="B205" s="406" t="s">
        <v>1722</v>
      </c>
      <c r="C205" s="395">
        <v>100388</v>
      </c>
      <c r="D205" s="211">
        <v>110038802</v>
      </c>
      <c r="E205" s="211" t="s">
        <v>471</v>
      </c>
      <c r="F205" s="211" t="s">
        <v>472</v>
      </c>
      <c r="G205" s="211" t="s">
        <v>473</v>
      </c>
      <c r="H205" s="211" t="s">
        <v>1652</v>
      </c>
      <c r="I205" s="212" t="s">
        <v>1743</v>
      </c>
      <c r="J205" s="212" t="s">
        <v>25</v>
      </c>
      <c r="K205" s="212" t="s">
        <v>28</v>
      </c>
      <c r="L205" s="212">
        <v>2022</v>
      </c>
      <c r="M205" s="396">
        <v>2499444</v>
      </c>
      <c r="N205" s="396">
        <v>7924865.5200000005</v>
      </c>
      <c r="O205" s="429">
        <v>5</v>
      </c>
      <c r="P205" s="408" t="s">
        <v>1223</v>
      </c>
      <c r="Q205" s="370">
        <v>45352</v>
      </c>
      <c r="R205" s="286">
        <v>5271</v>
      </c>
      <c r="S205" s="298" t="s">
        <v>1744</v>
      </c>
    </row>
    <row r="206" ht="71.25">
      <c r="A206" s="222">
        <v>136</v>
      </c>
      <c r="B206" s="406" t="s">
        <v>1708</v>
      </c>
      <c r="C206" s="395">
        <v>108425</v>
      </c>
      <c r="D206" s="211">
        <v>110842504</v>
      </c>
      <c r="E206" s="211" t="s">
        <v>69</v>
      </c>
      <c r="F206" s="211" t="s">
        <v>70</v>
      </c>
      <c r="G206" s="211" t="s">
        <v>71</v>
      </c>
      <c r="H206" s="211" t="s">
        <v>1712</v>
      </c>
      <c r="I206" s="212" t="s">
        <v>1745</v>
      </c>
      <c r="J206" s="212" t="s">
        <v>29</v>
      </c>
      <c r="K206" s="212" t="s">
        <v>1746</v>
      </c>
      <c r="L206" s="212">
        <v>2023</v>
      </c>
      <c r="M206" s="396">
        <v>5747231.6799999997</v>
      </c>
      <c r="N206" s="396">
        <v>7217289.8560000006</v>
      </c>
      <c r="O206" s="407">
        <v>5</v>
      </c>
      <c r="P206" s="408" t="s">
        <v>1223</v>
      </c>
      <c r="Q206" s="370">
        <v>45352</v>
      </c>
      <c r="R206" s="286">
        <v>5272</v>
      </c>
      <c r="S206" s="298" t="s">
        <v>1747</v>
      </c>
    </row>
    <row r="207" ht="57">
      <c r="A207" s="222">
        <v>137</v>
      </c>
      <c r="B207" s="406" t="s">
        <v>1748</v>
      </c>
      <c r="C207" s="395">
        <v>114981</v>
      </c>
      <c r="D207" s="211">
        <v>111498102</v>
      </c>
      <c r="E207" s="211" t="s">
        <v>69</v>
      </c>
      <c r="F207" s="211" t="s">
        <v>70</v>
      </c>
      <c r="G207" s="211" t="s">
        <v>71</v>
      </c>
      <c r="H207" s="211" t="s">
        <v>1749</v>
      </c>
      <c r="I207" s="212" t="s">
        <v>1438</v>
      </c>
      <c r="J207" s="212" t="s">
        <v>25</v>
      </c>
      <c r="K207" s="212" t="s">
        <v>28</v>
      </c>
      <c r="L207" s="212">
        <v>2023</v>
      </c>
      <c r="M207" s="396">
        <v>5900141</v>
      </c>
      <c r="N207" s="396">
        <v>19671652</v>
      </c>
      <c r="O207" s="407">
        <v>5</v>
      </c>
      <c r="P207" s="408" t="s">
        <v>1223</v>
      </c>
      <c r="Q207" s="370">
        <v>45352</v>
      </c>
      <c r="R207" s="286">
        <v>5273</v>
      </c>
      <c r="S207" s="298" t="s">
        <v>1719</v>
      </c>
    </row>
    <row r="208" ht="57">
      <c r="A208" s="222">
        <v>138</v>
      </c>
      <c r="B208" s="430" t="s">
        <v>1750</v>
      </c>
      <c r="C208" s="395">
        <v>103044</v>
      </c>
      <c r="D208" s="211">
        <v>110304401</v>
      </c>
      <c r="E208" s="211" t="s">
        <v>69</v>
      </c>
      <c r="F208" s="211" t="s">
        <v>70</v>
      </c>
      <c r="G208" s="211" t="s">
        <v>71</v>
      </c>
      <c r="H208" s="211" t="s">
        <v>1398</v>
      </c>
      <c r="I208" s="212" t="s">
        <v>192</v>
      </c>
      <c r="J208" s="212" t="s">
        <v>18</v>
      </c>
      <c r="K208" s="212" t="s">
        <v>28</v>
      </c>
      <c r="L208" s="212">
        <v>2019</v>
      </c>
      <c r="M208" s="396">
        <v>9709326.5999999996</v>
      </c>
      <c r="N208" s="396">
        <v>41475233.296000004</v>
      </c>
      <c r="O208" s="407">
        <v>5</v>
      </c>
      <c r="P208" s="408" t="s">
        <v>1223</v>
      </c>
      <c r="Q208" s="370">
        <v>45352</v>
      </c>
      <c r="R208" s="286">
        <v>5274</v>
      </c>
      <c r="S208" s="298" t="s">
        <v>1724</v>
      </c>
    </row>
    <row r="209" ht="57">
      <c r="A209" s="222">
        <v>139</v>
      </c>
      <c r="B209" s="422" t="s">
        <v>1218</v>
      </c>
      <c r="C209" s="395">
        <v>104876</v>
      </c>
      <c r="D209" s="211">
        <v>110487602</v>
      </c>
      <c r="E209" s="211" t="s">
        <v>69</v>
      </c>
      <c r="F209" s="211" t="s">
        <v>70</v>
      </c>
      <c r="G209" s="211" t="s">
        <v>71</v>
      </c>
      <c r="H209" s="211" t="s">
        <v>451</v>
      </c>
      <c r="I209" s="212" t="s">
        <v>1751</v>
      </c>
      <c r="J209" s="212" t="s">
        <v>25</v>
      </c>
      <c r="K209" s="212" t="s">
        <v>28</v>
      </c>
      <c r="L209" s="212">
        <v>2022</v>
      </c>
      <c r="M209" s="396">
        <v>3948514.0299999998</v>
      </c>
      <c r="N209" s="396">
        <v>10154787.786</v>
      </c>
      <c r="O209" s="407">
        <v>5</v>
      </c>
      <c r="P209" s="408" t="s">
        <v>1223</v>
      </c>
      <c r="Q209" s="370">
        <v>45352</v>
      </c>
      <c r="R209" s="286">
        <v>5275</v>
      </c>
      <c r="S209" s="298" t="s">
        <v>1744</v>
      </c>
    </row>
    <row r="210" ht="57">
      <c r="A210" s="222">
        <v>140</v>
      </c>
      <c r="B210" s="422" t="s">
        <v>1218</v>
      </c>
      <c r="C210" s="395">
        <v>104878</v>
      </c>
      <c r="D210" s="211">
        <v>110487802</v>
      </c>
      <c r="E210" s="211" t="s">
        <v>69</v>
      </c>
      <c r="F210" s="211" t="s">
        <v>70</v>
      </c>
      <c r="G210" s="211" t="s">
        <v>71</v>
      </c>
      <c r="H210" s="211" t="s">
        <v>451</v>
      </c>
      <c r="I210" s="212" t="s">
        <v>1752</v>
      </c>
      <c r="J210" s="212" t="s">
        <v>25</v>
      </c>
      <c r="K210" s="212" t="s">
        <v>28</v>
      </c>
      <c r="L210" s="212">
        <v>2022</v>
      </c>
      <c r="M210" s="396">
        <v>3006449.6400000001</v>
      </c>
      <c r="N210" s="396">
        <v>7705667.1119999997</v>
      </c>
      <c r="O210" s="407">
        <v>5</v>
      </c>
      <c r="P210" s="408" t="s">
        <v>1223</v>
      </c>
      <c r="Q210" s="370">
        <v>45352</v>
      </c>
      <c r="R210" s="286">
        <v>5276</v>
      </c>
      <c r="S210" s="298" t="s">
        <v>1744</v>
      </c>
    </row>
    <row r="211" ht="57">
      <c r="A211" s="222">
        <v>141</v>
      </c>
      <c r="B211" s="422" t="s">
        <v>1218</v>
      </c>
      <c r="C211" s="395">
        <v>107381</v>
      </c>
      <c r="D211" s="211">
        <v>110738102</v>
      </c>
      <c r="E211" s="211" t="s">
        <v>69</v>
      </c>
      <c r="F211" s="211" t="s">
        <v>70</v>
      </c>
      <c r="G211" s="211" t="s">
        <v>71</v>
      </c>
      <c r="H211" s="211" t="s">
        <v>1753</v>
      </c>
      <c r="I211" s="212" t="s">
        <v>1754</v>
      </c>
      <c r="J211" s="212" t="s">
        <v>25</v>
      </c>
      <c r="K211" s="212" t="s">
        <v>28</v>
      </c>
      <c r="L211" s="212">
        <v>2023</v>
      </c>
      <c r="M211" s="396">
        <v>12032127.43</v>
      </c>
      <c r="N211" s="396">
        <v>20289903.920000002</v>
      </c>
      <c r="O211" s="407">
        <v>5</v>
      </c>
      <c r="P211" s="408" t="s">
        <v>1223</v>
      </c>
      <c r="Q211" s="370">
        <v>45352</v>
      </c>
      <c r="R211" s="286">
        <v>5277</v>
      </c>
      <c r="S211" s="298" t="s">
        <v>1719</v>
      </c>
    </row>
    <row r="212" ht="57">
      <c r="A212" s="222">
        <v>142</v>
      </c>
      <c r="B212" s="422" t="s">
        <v>1218</v>
      </c>
      <c r="C212" s="395">
        <v>105836</v>
      </c>
      <c r="D212" s="211">
        <v>110583602</v>
      </c>
      <c r="E212" s="211" t="s">
        <v>69</v>
      </c>
      <c r="F212" s="211" t="s">
        <v>70</v>
      </c>
      <c r="G212" s="211" t="s">
        <v>71</v>
      </c>
      <c r="H212" s="211" t="s">
        <v>1609</v>
      </c>
      <c r="I212" s="212" t="s">
        <v>1755</v>
      </c>
      <c r="J212" s="212" t="s">
        <v>25</v>
      </c>
      <c r="K212" s="212" t="s">
        <v>28</v>
      </c>
      <c r="L212" s="212">
        <v>2022</v>
      </c>
      <c r="M212" s="396">
        <v>7628375.54</v>
      </c>
      <c r="N212" s="396">
        <v>12907413.948000001</v>
      </c>
      <c r="O212" s="407">
        <v>5</v>
      </c>
      <c r="P212" s="408" t="s">
        <v>1223</v>
      </c>
      <c r="Q212" s="370">
        <v>45352</v>
      </c>
      <c r="R212" s="286">
        <v>5278</v>
      </c>
      <c r="S212" s="298" t="s">
        <v>1744</v>
      </c>
    </row>
    <row r="213" ht="57">
      <c r="A213" s="222">
        <v>143</v>
      </c>
      <c r="B213" s="422" t="s">
        <v>1218</v>
      </c>
      <c r="C213" s="395">
        <v>108991</v>
      </c>
      <c r="D213" s="211">
        <v>110899102</v>
      </c>
      <c r="E213" s="211" t="s">
        <v>69</v>
      </c>
      <c r="F213" s="211" t="s">
        <v>70</v>
      </c>
      <c r="G213" s="211" t="s">
        <v>71</v>
      </c>
      <c r="H213" s="211" t="s">
        <v>379</v>
      </c>
      <c r="I213" s="212" t="s">
        <v>1756</v>
      </c>
      <c r="J213" s="212" t="s">
        <v>25</v>
      </c>
      <c r="K213" s="212" t="s">
        <v>28</v>
      </c>
      <c r="L213" s="212">
        <v>2023</v>
      </c>
      <c r="M213" s="396">
        <v>2026849.8100000001</v>
      </c>
      <c r="N213" s="396">
        <v>5179264.9480000008</v>
      </c>
      <c r="O213" s="407">
        <v>5</v>
      </c>
      <c r="P213" s="408" t="s">
        <v>1223</v>
      </c>
      <c r="Q213" s="370">
        <v>45352</v>
      </c>
      <c r="R213" s="286">
        <v>5279</v>
      </c>
      <c r="S213" s="298" t="s">
        <v>1719</v>
      </c>
    </row>
    <row r="214" ht="57">
      <c r="A214" s="222">
        <v>144</v>
      </c>
      <c r="B214" s="422" t="s">
        <v>1218</v>
      </c>
      <c r="C214" s="395">
        <v>105930</v>
      </c>
      <c r="D214" s="211">
        <v>110593002</v>
      </c>
      <c r="E214" s="211" t="s">
        <v>69</v>
      </c>
      <c r="F214" s="211" t="s">
        <v>70</v>
      </c>
      <c r="G214" s="211" t="s">
        <v>71</v>
      </c>
      <c r="H214" s="211" t="s">
        <v>1221</v>
      </c>
      <c r="I214" s="212" t="s">
        <v>1757</v>
      </c>
      <c r="J214" s="212" t="s">
        <v>25</v>
      </c>
      <c r="K214" s="212" t="s">
        <v>28</v>
      </c>
      <c r="L214" s="212">
        <v>2021</v>
      </c>
      <c r="M214" s="396">
        <v>3442020.4199999999</v>
      </c>
      <c r="N214" s="396">
        <v>12800624.98</v>
      </c>
      <c r="O214" s="407">
        <v>5</v>
      </c>
      <c r="P214" s="408" t="s">
        <v>1223</v>
      </c>
      <c r="Q214" s="370">
        <v>45352</v>
      </c>
      <c r="R214" s="286">
        <v>5280</v>
      </c>
      <c r="S214" s="298" t="s">
        <v>1758</v>
      </c>
    </row>
    <row r="215" ht="57">
      <c r="A215" s="222">
        <v>145</v>
      </c>
      <c r="B215" s="422" t="s">
        <v>1218</v>
      </c>
      <c r="C215" s="395">
        <v>105315</v>
      </c>
      <c r="D215" s="211">
        <v>110531502</v>
      </c>
      <c r="E215" s="211" t="s">
        <v>69</v>
      </c>
      <c r="F215" s="211" t="s">
        <v>70</v>
      </c>
      <c r="G215" s="211" t="s">
        <v>71</v>
      </c>
      <c r="H215" s="211" t="s">
        <v>195</v>
      </c>
      <c r="I215" s="212" t="s">
        <v>1759</v>
      </c>
      <c r="J215" s="212" t="s">
        <v>25</v>
      </c>
      <c r="K215" s="212" t="s">
        <v>28</v>
      </c>
      <c r="L215" s="212">
        <v>2023</v>
      </c>
      <c r="M215" s="396">
        <v>6114192.9800000004</v>
      </c>
      <c r="N215" s="396">
        <v>17620882.278999999</v>
      </c>
      <c r="O215" s="407">
        <v>5</v>
      </c>
      <c r="P215" s="408" t="s">
        <v>1223</v>
      </c>
      <c r="Q215" s="370">
        <v>45352</v>
      </c>
      <c r="R215" s="286">
        <v>5281</v>
      </c>
      <c r="S215" s="298" t="s">
        <v>1719</v>
      </c>
    </row>
    <row r="216" ht="57">
      <c r="A216" s="222">
        <v>146</v>
      </c>
      <c r="B216" s="417" t="s">
        <v>1760</v>
      </c>
      <c r="C216" s="395">
        <v>115277</v>
      </c>
      <c r="D216" s="211">
        <v>111527702</v>
      </c>
      <c r="E216" s="211" t="s">
        <v>69</v>
      </c>
      <c r="F216" s="211" t="s">
        <v>70</v>
      </c>
      <c r="G216" s="211" t="s">
        <v>71</v>
      </c>
      <c r="H216" s="211" t="s">
        <v>391</v>
      </c>
      <c r="I216" s="212" t="s">
        <v>1761</v>
      </c>
      <c r="J216" s="212" t="s">
        <v>25</v>
      </c>
      <c r="K216" s="212" t="s">
        <v>28</v>
      </c>
      <c r="L216" s="212">
        <v>2023</v>
      </c>
      <c r="M216" s="396">
        <v>2484013.7200000002</v>
      </c>
      <c r="N216" s="396">
        <v>6171980.8150000004</v>
      </c>
      <c r="O216" s="407">
        <v>5</v>
      </c>
      <c r="P216" s="408" t="s">
        <v>1223</v>
      </c>
      <c r="Q216" s="370">
        <v>45352</v>
      </c>
      <c r="R216" s="286">
        <v>5282</v>
      </c>
      <c r="S216" s="298" t="s">
        <v>1719</v>
      </c>
    </row>
    <row r="217" ht="57">
      <c r="A217" s="222">
        <v>147</v>
      </c>
      <c r="B217" s="406" t="s">
        <v>1762</v>
      </c>
      <c r="C217" s="395">
        <v>104538</v>
      </c>
      <c r="D217" s="211">
        <v>110453802</v>
      </c>
      <c r="E217" s="211" t="s">
        <v>69</v>
      </c>
      <c r="F217" s="211" t="s">
        <v>70</v>
      </c>
      <c r="G217" s="211" t="s">
        <v>71</v>
      </c>
      <c r="H217" s="211" t="s">
        <v>1666</v>
      </c>
      <c r="I217" s="212" t="s">
        <v>180</v>
      </c>
      <c r="J217" s="212" t="s">
        <v>25</v>
      </c>
      <c r="K217" s="212" t="s">
        <v>28</v>
      </c>
      <c r="L217" s="212">
        <v>2023</v>
      </c>
      <c r="M217" s="396">
        <v>1908380</v>
      </c>
      <c r="N217" s="396">
        <v>4249076.8319999995</v>
      </c>
      <c r="O217" s="407">
        <v>5</v>
      </c>
      <c r="P217" s="408" t="s">
        <v>1223</v>
      </c>
      <c r="Q217" s="370">
        <v>45352</v>
      </c>
      <c r="R217" s="286">
        <v>5283</v>
      </c>
      <c r="S217" s="298" t="s">
        <v>1719</v>
      </c>
    </row>
    <row r="218" ht="42.75">
      <c r="A218" s="279">
        <v>148</v>
      </c>
      <c r="B218" s="394" t="s">
        <v>1763</v>
      </c>
      <c r="C218" s="395">
        <v>106035</v>
      </c>
      <c r="D218" s="211">
        <v>110603506</v>
      </c>
      <c r="E218" s="211" t="s">
        <v>69</v>
      </c>
      <c r="F218" s="211" t="s">
        <v>70</v>
      </c>
      <c r="G218" s="211" t="s">
        <v>71</v>
      </c>
      <c r="H218" s="211" t="s">
        <v>174</v>
      </c>
      <c r="I218" s="212" t="s">
        <v>1764</v>
      </c>
      <c r="J218" s="212" t="s">
        <v>22</v>
      </c>
      <c r="K218" s="212" t="s">
        <v>28</v>
      </c>
      <c r="L218" s="212">
        <v>2023</v>
      </c>
      <c r="M218" s="396">
        <v>698590.29000000004</v>
      </c>
      <c r="N218" s="396">
        <v>737232.46100000001</v>
      </c>
      <c r="O218" s="407">
        <v>5</v>
      </c>
      <c r="P218" s="397" t="s">
        <v>1223</v>
      </c>
      <c r="Q218" s="398">
        <v>45352</v>
      </c>
      <c r="R218" s="337">
        <v>5284</v>
      </c>
      <c r="S218" s="409" t="s">
        <v>1765</v>
      </c>
    </row>
    <row r="219" ht="44.25" customHeight="1">
      <c r="A219" s="292"/>
      <c r="B219" s="403"/>
      <c r="C219" s="395">
        <v>106035</v>
      </c>
      <c r="D219" s="211">
        <v>110603505</v>
      </c>
      <c r="E219" s="211" t="s">
        <v>69</v>
      </c>
      <c r="F219" s="211" t="s">
        <v>70</v>
      </c>
      <c r="G219" s="211" t="s">
        <v>71</v>
      </c>
      <c r="H219" s="211" t="s">
        <v>174</v>
      </c>
      <c r="I219" s="212" t="s">
        <v>1764</v>
      </c>
      <c r="J219" s="212" t="s">
        <v>24</v>
      </c>
      <c r="K219" s="212" t="s">
        <v>28</v>
      </c>
      <c r="L219" s="212">
        <v>2023</v>
      </c>
      <c r="M219" s="396">
        <v>378494.20000000001</v>
      </c>
      <c r="N219" s="396">
        <v>737232.46100000001</v>
      </c>
      <c r="O219" s="407">
        <v>5</v>
      </c>
      <c r="P219" s="404"/>
      <c r="Q219" s="405"/>
      <c r="R219" s="339"/>
      <c r="S219" s="409"/>
    </row>
    <row r="220" ht="57">
      <c r="A220" s="222">
        <v>149</v>
      </c>
      <c r="B220" s="406" t="s">
        <v>1766</v>
      </c>
      <c r="C220" s="395">
        <v>103834</v>
      </c>
      <c r="D220" s="211">
        <v>110383402</v>
      </c>
      <c r="E220" s="211" t="s">
        <v>69</v>
      </c>
      <c r="F220" s="211" t="s">
        <v>70</v>
      </c>
      <c r="G220" s="211" t="s">
        <v>71</v>
      </c>
      <c r="H220" s="211" t="s">
        <v>219</v>
      </c>
      <c r="I220" s="212" t="s">
        <v>550</v>
      </c>
      <c r="J220" s="212" t="s">
        <v>25</v>
      </c>
      <c r="K220" s="212" t="s">
        <v>28</v>
      </c>
      <c r="L220" s="212">
        <v>2022</v>
      </c>
      <c r="M220" s="396">
        <v>1715038.6599999999</v>
      </c>
      <c r="N220" s="396">
        <v>6744566.4000000004</v>
      </c>
      <c r="O220" s="407">
        <v>0</v>
      </c>
      <c r="P220" s="408" t="s">
        <v>1223</v>
      </c>
      <c r="Q220" s="370">
        <v>45352</v>
      </c>
      <c r="R220" s="286">
        <v>5285</v>
      </c>
      <c r="S220" s="298" t="s">
        <v>1744</v>
      </c>
    </row>
    <row r="221" ht="57">
      <c r="A221" s="222">
        <v>150</v>
      </c>
      <c r="B221" s="406" t="s">
        <v>1767</v>
      </c>
      <c r="C221" s="395">
        <v>100683</v>
      </c>
      <c r="D221" s="211">
        <v>110068302</v>
      </c>
      <c r="E221" s="211" t="s">
        <v>471</v>
      </c>
      <c r="F221" s="211" t="s">
        <v>472</v>
      </c>
      <c r="G221" s="211" t="s">
        <v>473</v>
      </c>
      <c r="H221" s="211" t="s">
        <v>1625</v>
      </c>
      <c r="I221" s="212" t="s">
        <v>73</v>
      </c>
      <c r="J221" s="212" t="s">
        <v>25</v>
      </c>
      <c r="K221" s="212" t="s">
        <v>28</v>
      </c>
      <c r="L221" s="212">
        <v>2020</v>
      </c>
      <c r="M221" s="396">
        <v>1406532.3899999999</v>
      </c>
      <c r="N221" s="396">
        <v>6986246.6959999995</v>
      </c>
      <c r="O221" s="407">
        <v>5</v>
      </c>
      <c r="P221" s="408" t="s">
        <v>1223</v>
      </c>
      <c r="Q221" s="370">
        <v>45352</v>
      </c>
      <c r="R221" s="286">
        <v>5286</v>
      </c>
      <c r="S221" s="298" t="s">
        <v>1768</v>
      </c>
    </row>
    <row r="222" ht="71.25">
      <c r="A222" s="222">
        <v>151</v>
      </c>
      <c r="B222" s="406" t="s">
        <v>1708</v>
      </c>
      <c r="C222" s="395">
        <v>108138</v>
      </c>
      <c r="D222" s="211">
        <v>110813809</v>
      </c>
      <c r="E222" s="211" t="s">
        <v>69</v>
      </c>
      <c r="F222" s="211" t="s">
        <v>70</v>
      </c>
      <c r="G222" s="211" t="s">
        <v>71</v>
      </c>
      <c r="H222" s="211" t="s">
        <v>308</v>
      </c>
      <c r="I222" s="212" t="s">
        <v>1769</v>
      </c>
      <c r="J222" s="212" t="s">
        <v>20</v>
      </c>
      <c r="K222" s="212" t="s">
        <v>28</v>
      </c>
      <c r="L222" s="212">
        <v>2023</v>
      </c>
      <c r="M222" s="396">
        <v>5635000</v>
      </c>
      <c r="N222" s="396">
        <v>2584165.9079999998</v>
      </c>
      <c r="O222" s="407">
        <v>5</v>
      </c>
      <c r="P222" s="408" t="s">
        <v>1223</v>
      </c>
      <c r="Q222" s="370">
        <v>45352</v>
      </c>
      <c r="R222" s="286">
        <v>5287</v>
      </c>
      <c r="S222" s="298" t="s">
        <v>1714</v>
      </c>
    </row>
    <row r="223" ht="85.5">
      <c r="A223" s="222">
        <v>152</v>
      </c>
      <c r="B223" s="406" t="s">
        <v>1770</v>
      </c>
      <c r="C223" s="395">
        <v>103860</v>
      </c>
      <c r="D223" s="211">
        <v>110386007</v>
      </c>
      <c r="E223" s="211" t="s">
        <v>69</v>
      </c>
      <c r="F223" s="211" t="s">
        <v>70</v>
      </c>
      <c r="G223" s="211" t="s">
        <v>71</v>
      </c>
      <c r="H223" s="211" t="s">
        <v>1351</v>
      </c>
      <c r="I223" s="212" t="s">
        <v>180</v>
      </c>
      <c r="J223" s="212" t="s">
        <v>23</v>
      </c>
      <c r="K223" s="212" t="s">
        <v>28</v>
      </c>
      <c r="L223" s="212">
        <v>2023</v>
      </c>
      <c r="M223" s="396">
        <v>1508158.1799999999</v>
      </c>
      <c r="N223" s="396">
        <v>2987387.3159999996</v>
      </c>
      <c r="O223" s="407">
        <v>10</v>
      </c>
      <c r="P223" s="408" t="s">
        <v>1223</v>
      </c>
      <c r="Q223" s="370">
        <v>45352</v>
      </c>
      <c r="R223" s="286">
        <v>5288</v>
      </c>
      <c r="S223" s="298" t="s">
        <v>1771</v>
      </c>
    </row>
    <row r="224" ht="57">
      <c r="A224" s="222">
        <v>153</v>
      </c>
      <c r="B224" s="406" t="s">
        <v>1772</v>
      </c>
      <c r="C224" s="395">
        <v>115269</v>
      </c>
      <c r="D224" s="211">
        <v>111526902</v>
      </c>
      <c r="E224" s="211" t="s">
        <v>69</v>
      </c>
      <c r="F224" s="211" t="s">
        <v>70</v>
      </c>
      <c r="G224" s="211" t="s">
        <v>71</v>
      </c>
      <c r="H224" s="211" t="s">
        <v>174</v>
      </c>
      <c r="I224" s="212" t="s">
        <v>1773</v>
      </c>
      <c r="J224" s="212" t="s">
        <v>25</v>
      </c>
      <c r="K224" s="212" t="s">
        <v>185</v>
      </c>
      <c r="L224" s="212">
        <v>2023</v>
      </c>
      <c r="M224" s="396">
        <v>9129537.0500000007</v>
      </c>
      <c r="N224" s="396">
        <v>11044227.48</v>
      </c>
      <c r="O224" s="407">
        <v>5</v>
      </c>
      <c r="P224" s="408" t="s">
        <v>1223</v>
      </c>
      <c r="Q224" s="370">
        <v>45352</v>
      </c>
      <c r="R224" s="286">
        <v>5289</v>
      </c>
      <c r="S224" s="298" t="s">
        <v>1719</v>
      </c>
    </row>
    <row r="225" ht="42.75">
      <c r="A225" s="279">
        <v>154</v>
      </c>
      <c r="B225" s="394" t="s">
        <v>1774</v>
      </c>
      <c r="C225" s="395">
        <v>102890</v>
      </c>
      <c r="D225" s="211">
        <v>110289006</v>
      </c>
      <c r="E225" s="211" t="s">
        <v>69</v>
      </c>
      <c r="F225" s="211" t="s">
        <v>70</v>
      </c>
      <c r="G225" s="211" t="s">
        <v>71</v>
      </c>
      <c r="H225" s="211" t="s">
        <v>1775</v>
      </c>
      <c r="I225" s="212" t="s">
        <v>1776</v>
      </c>
      <c r="J225" s="212" t="s">
        <v>22</v>
      </c>
      <c r="K225" s="212" t="s">
        <v>28</v>
      </c>
      <c r="L225" s="212">
        <v>2018</v>
      </c>
      <c r="M225" s="396">
        <v>163071.19</v>
      </c>
      <c r="N225" s="396">
        <v>771030.33699999994</v>
      </c>
      <c r="O225" s="407">
        <v>5</v>
      </c>
      <c r="P225" s="397" t="s">
        <v>1223</v>
      </c>
      <c r="Q225" s="398">
        <v>45352</v>
      </c>
      <c r="R225" s="337">
        <v>5290</v>
      </c>
      <c r="S225" s="409" t="s">
        <v>1777</v>
      </c>
    </row>
    <row r="226" ht="42.75">
      <c r="A226" s="287"/>
      <c r="B226" s="399"/>
      <c r="C226" s="395">
        <v>102890</v>
      </c>
      <c r="D226" s="211">
        <v>110289005</v>
      </c>
      <c r="E226" s="211" t="s">
        <v>69</v>
      </c>
      <c r="F226" s="211" t="s">
        <v>70</v>
      </c>
      <c r="G226" s="211" t="s">
        <v>71</v>
      </c>
      <c r="H226" s="211" t="s">
        <v>1775</v>
      </c>
      <c r="I226" s="212" t="s">
        <v>1776</v>
      </c>
      <c r="J226" s="212" t="s">
        <v>24</v>
      </c>
      <c r="K226" s="212" t="s">
        <v>28</v>
      </c>
      <c r="L226" s="212">
        <v>2018</v>
      </c>
      <c r="M226" s="396">
        <v>175881.45000000001</v>
      </c>
      <c r="N226" s="396">
        <v>771030.33699999994</v>
      </c>
      <c r="O226" s="407">
        <v>5</v>
      </c>
      <c r="P226" s="400"/>
      <c r="Q226" s="401"/>
      <c r="R226" s="402"/>
      <c r="S226" s="409"/>
    </row>
    <row r="227" ht="42.75">
      <c r="A227" s="292"/>
      <c r="B227" s="403"/>
      <c r="C227" s="395">
        <v>102890</v>
      </c>
      <c r="D227" s="211">
        <v>110289009</v>
      </c>
      <c r="E227" s="211" t="s">
        <v>69</v>
      </c>
      <c r="F227" s="211" t="s">
        <v>70</v>
      </c>
      <c r="G227" s="211" t="s">
        <v>71</v>
      </c>
      <c r="H227" s="211" t="s">
        <v>1775</v>
      </c>
      <c r="I227" s="212" t="s">
        <v>1776</v>
      </c>
      <c r="J227" s="212" t="s">
        <v>20</v>
      </c>
      <c r="K227" s="212" t="s">
        <v>28</v>
      </c>
      <c r="L227" s="212">
        <v>2020</v>
      </c>
      <c r="M227" s="396">
        <v>1262671.98</v>
      </c>
      <c r="N227" s="396">
        <v>2192507.7019999996</v>
      </c>
      <c r="O227" s="407">
        <v>5</v>
      </c>
      <c r="P227" s="404"/>
      <c r="Q227" s="405"/>
      <c r="R227" s="339"/>
      <c r="S227" s="409"/>
    </row>
    <row r="228" ht="57">
      <c r="A228" s="222">
        <v>155</v>
      </c>
      <c r="B228" s="406" t="s">
        <v>1762</v>
      </c>
      <c r="C228" s="395">
        <v>104527</v>
      </c>
      <c r="D228" s="211">
        <v>110452702</v>
      </c>
      <c r="E228" s="211" t="s">
        <v>69</v>
      </c>
      <c r="F228" s="211" t="s">
        <v>70</v>
      </c>
      <c r="G228" s="211" t="s">
        <v>71</v>
      </c>
      <c r="H228" s="211" t="s">
        <v>1666</v>
      </c>
      <c r="I228" s="212" t="s">
        <v>1389</v>
      </c>
      <c r="J228" s="212" t="s">
        <v>25</v>
      </c>
      <c r="K228" s="212" t="s">
        <v>28</v>
      </c>
      <c r="L228" s="212">
        <v>2023</v>
      </c>
      <c r="M228" s="396">
        <v>3105320</v>
      </c>
      <c r="N228" s="396">
        <v>6259800.6900000004</v>
      </c>
      <c r="O228" s="407">
        <v>5</v>
      </c>
      <c r="P228" s="408" t="s">
        <v>1223</v>
      </c>
      <c r="Q228" s="370">
        <v>45352</v>
      </c>
      <c r="R228" s="286">
        <v>5291</v>
      </c>
      <c r="S228" s="298" t="s">
        <v>1719</v>
      </c>
    </row>
    <row r="229" ht="71.25">
      <c r="A229" s="222">
        <v>156</v>
      </c>
      <c r="B229" s="430" t="s">
        <v>1218</v>
      </c>
      <c r="C229" s="395">
        <v>105915</v>
      </c>
      <c r="D229" s="211">
        <v>110591503</v>
      </c>
      <c r="E229" s="211" t="s">
        <v>69</v>
      </c>
      <c r="F229" s="211" t="s">
        <v>70</v>
      </c>
      <c r="G229" s="211" t="s">
        <v>71</v>
      </c>
      <c r="H229" s="211" t="s">
        <v>1221</v>
      </c>
      <c r="I229" s="212" t="s">
        <v>1739</v>
      </c>
      <c r="J229" s="212" t="s">
        <v>21</v>
      </c>
      <c r="K229" s="212" t="s">
        <v>28</v>
      </c>
      <c r="L229" s="212">
        <v>2022</v>
      </c>
      <c r="M229" s="396">
        <v>2096310</v>
      </c>
      <c r="N229" s="396">
        <v>1433452.5</v>
      </c>
      <c r="O229" s="407">
        <v>5</v>
      </c>
      <c r="P229" s="408" t="s">
        <v>1223</v>
      </c>
      <c r="Q229" s="370">
        <v>45352</v>
      </c>
      <c r="R229" s="286">
        <v>5292</v>
      </c>
      <c r="S229" s="298" t="s">
        <v>1778</v>
      </c>
    </row>
    <row r="230" ht="85.5">
      <c r="A230" s="222">
        <v>157</v>
      </c>
      <c r="B230" s="414" t="s">
        <v>1218</v>
      </c>
      <c r="C230" s="425">
        <v>104871</v>
      </c>
      <c r="D230" s="211">
        <v>110487107</v>
      </c>
      <c r="E230" s="211" t="s">
        <v>69</v>
      </c>
      <c r="F230" s="211" t="s">
        <v>70</v>
      </c>
      <c r="G230" s="211" t="s">
        <v>71</v>
      </c>
      <c r="H230" s="211" t="s">
        <v>451</v>
      </c>
      <c r="I230" s="212" t="s">
        <v>1779</v>
      </c>
      <c r="J230" s="212" t="s">
        <v>23</v>
      </c>
      <c r="K230" s="212" t="s">
        <v>28</v>
      </c>
      <c r="L230" s="212">
        <v>2020</v>
      </c>
      <c r="M230" s="396">
        <v>245546.39999999999</v>
      </c>
      <c r="N230" s="396">
        <v>469271.38800000004</v>
      </c>
      <c r="O230" s="407">
        <v>5</v>
      </c>
      <c r="P230" s="408" t="s">
        <v>1223</v>
      </c>
      <c r="Q230" s="370">
        <v>45352</v>
      </c>
      <c r="R230" s="286">
        <v>5293</v>
      </c>
      <c r="S230" s="298" t="s">
        <v>1780</v>
      </c>
    </row>
    <row r="231" ht="71.25">
      <c r="A231" s="222">
        <v>158</v>
      </c>
      <c r="B231" s="422" t="s">
        <v>1218</v>
      </c>
      <c r="C231" s="395">
        <v>107474</v>
      </c>
      <c r="D231" s="211">
        <v>110747404</v>
      </c>
      <c r="E231" s="211" t="s">
        <v>69</v>
      </c>
      <c r="F231" s="211" t="s">
        <v>70</v>
      </c>
      <c r="G231" s="211" t="s">
        <v>71</v>
      </c>
      <c r="H231" s="211" t="s">
        <v>1781</v>
      </c>
      <c r="I231" s="212" t="s">
        <v>1782</v>
      </c>
      <c r="J231" s="212" t="s">
        <v>29</v>
      </c>
      <c r="K231" s="212" t="s">
        <v>28</v>
      </c>
      <c r="L231" s="212">
        <v>2023</v>
      </c>
      <c r="M231" s="396">
        <v>2957315</v>
      </c>
      <c r="N231" s="396">
        <v>4552927.8480000002</v>
      </c>
      <c r="O231" s="407">
        <v>10</v>
      </c>
      <c r="P231" s="408" t="s">
        <v>1223</v>
      </c>
      <c r="Q231" s="370">
        <v>45352</v>
      </c>
      <c r="R231" s="286">
        <v>5294</v>
      </c>
      <c r="S231" s="298" t="s">
        <v>1747</v>
      </c>
    </row>
    <row r="232" ht="42.75">
      <c r="A232" s="279">
        <v>159</v>
      </c>
      <c r="B232" s="426" t="s">
        <v>1218</v>
      </c>
      <c r="C232" s="395">
        <v>104419</v>
      </c>
      <c r="D232" s="211">
        <v>110441906</v>
      </c>
      <c r="E232" s="211" t="s">
        <v>69</v>
      </c>
      <c r="F232" s="211" t="s">
        <v>70</v>
      </c>
      <c r="G232" s="211" t="s">
        <v>71</v>
      </c>
      <c r="H232" s="211" t="s">
        <v>1783</v>
      </c>
      <c r="I232" s="212" t="s">
        <v>359</v>
      </c>
      <c r="J232" s="212" t="s">
        <v>22</v>
      </c>
      <c r="K232" s="212" t="s">
        <v>28</v>
      </c>
      <c r="L232" s="212">
        <v>2018</v>
      </c>
      <c r="M232" s="396">
        <v>405569.01000000001</v>
      </c>
      <c r="N232" s="396">
        <v>1109834.4950000001</v>
      </c>
      <c r="O232" s="407">
        <v>5</v>
      </c>
      <c r="P232" s="397" t="s">
        <v>1223</v>
      </c>
      <c r="Q232" s="398">
        <v>45352</v>
      </c>
      <c r="R232" s="337">
        <v>5295</v>
      </c>
      <c r="S232" s="409" t="s">
        <v>1784</v>
      </c>
    </row>
    <row r="233" ht="42.75">
      <c r="A233" s="287"/>
      <c r="B233" s="399"/>
      <c r="C233" s="395">
        <v>104419</v>
      </c>
      <c r="D233" s="211">
        <v>110441904</v>
      </c>
      <c r="E233" s="211" t="s">
        <v>69</v>
      </c>
      <c r="F233" s="211" t="s">
        <v>70</v>
      </c>
      <c r="G233" s="211" t="s">
        <v>71</v>
      </c>
      <c r="H233" s="211" t="s">
        <v>1783</v>
      </c>
      <c r="I233" s="212" t="s">
        <v>359</v>
      </c>
      <c r="J233" s="212" t="s">
        <v>29</v>
      </c>
      <c r="K233" s="212" t="s">
        <v>28</v>
      </c>
      <c r="L233" s="212">
        <v>2021</v>
      </c>
      <c r="M233" s="396">
        <v>1786551.6699999999</v>
      </c>
      <c r="N233" s="396">
        <v>3070196.3599999999</v>
      </c>
      <c r="O233" s="407">
        <v>5</v>
      </c>
      <c r="P233" s="400"/>
      <c r="Q233" s="401"/>
      <c r="R233" s="402"/>
      <c r="S233" s="409"/>
    </row>
    <row r="234" ht="42.75">
      <c r="A234" s="292"/>
      <c r="B234" s="411"/>
      <c r="C234" s="395">
        <v>104419</v>
      </c>
      <c r="D234" s="211">
        <v>110441905</v>
      </c>
      <c r="E234" s="211" t="s">
        <v>69</v>
      </c>
      <c r="F234" s="211" t="s">
        <v>70</v>
      </c>
      <c r="G234" s="211" t="s">
        <v>71</v>
      </c>
      <c r="H234" s="211" t="s">
        <v>1783</v>
      </c>
      <c r="I234" s="212" t="s">
        <v>359</v>
      </c>
      <c r="J234" s="212" t="s">
        <v>24</v>
      </c>
      <c r="K234" s="212" t="s">
        <v>28</v>
      </c>
      <c r="L234" s="212">
        <v>2018</v>
      </c>
      <c r="M234" s="396">
        <v>345600.97999999998</v>
      </c>
      <c r="N234" s="396">
        <v>1109834.4950000001</v>
      </c>
      <c r="O234" s="407">
        <v>5</v>
      </c>
      <c r="P234" s="404"/>
      <c r="Q234" s="405"/>
      <c r="R234" s="339"/>
      <c r="S234" s="409"/>
    </row>
    <row r="235" ht="57">
      <c r="A235" s="431">
        <v>160</v>
      </c>
      <c r="B235" s="431" t="s">
        <v>1218</v>
      </c>
      <c r="C235" s="425">
        <v>104424</v>
      </c>
      <c r="D235" s="211">
        <v>110442407</v>
      </c>
      <c r="E235" s="211" t="s">
        <v>69</v>
      </c>
      <c r="F235" s="211" t="s">
        <v>70</v>
      </c>
      <c r="G235" s="211" t="s">
        <v>71</v>
      </c>
      <c r="H235" s="211" t="s">
        <v>1783</v>
      </c>
      <c r="I235" s="212" t="s">
        <v>331</v>
      </c>
      <c r="J235" s="212" t="s">
        <v>23</v>
      </c>
      <c r="K235" s="212" t="s">
        <v>28</v>
      </c>
      <c r="L235" s="212">
        <v>2023</v>
      </c>
      <c r="M235" s="396">
        <v>2830625.5</v>
      </c>
      <c r="N235" s="396">
        <v>3123009.432</v>
      </c>
      <c r="O235" s="407">
        <v>10</v>
      </c>
      <c r="P235" s="397" t="s">
        <v>1223</v>
      </c>
      <c r="Q235" s="398">
        <v>45352</v>
      </c>
      <c r="R235" s="337">
        <v>5296</v>
      </c>
      <c r="S235" s="409" t="s">
        <v>1785</v>
      </c>
    </row>
    <row r="236" ht="42.75">
      <c r="A236" s="414"/>
      <c r="B236" s="414"/>
      <c r="C236" s="425">
        <v>104424</v>
      </c>
      <c r="D236" s="211">
        <v>110442404</v>
      </c>
      <c r="E236" s="211" t="s">
        <v>69</v>
      </c>
      <c r="F236" s="211" t="s">
        <v>70</v>
      </c>
      <c r="G236" s="211" t="s">
        <v>71</v>
      </c>
      <c r="H236" s="211" t="s">
        <v>1783</v>
      </c>
      <c r="I236" s="212" t="s">
        <v>331</v>
      </c>
      <c r="J236" s="212" t="s">
        <v>29</v>
      </c>
      <c r="K236" s="212" t="s">
        <v>28</v>
      </c>
      <c r="L236" s="212">
        <v>2023</v>
      </c>
      <c r="M236" s="396">
        <v>5578181.2999999998</v>
      </c>
      <c r="N236" s="396">
        <v>10344269.376</v>
      </c>
      <c r="O236" s="407">
        <v>10</v>
      </c>
      <c r="P236" s="404"/>
      <c r="Q236" s="405"/>
      <c r="R236" s="339"/>
      <c r="S236" s="409"/>
    </row>
    <row r="237" ht="42.75">
      <c r="A237" s="279">
        <v>161</v>
      </c>
      <c r="B237" s="426" t="s">
        <v>1218</v>
      </c>
      <c r="C237" s="395">
        <v>107472</v>
      </c>
      <c r="D237" s="211">
        <v>110747206</v>
      </c>
      <c r="E237" s="211" t="s">
        <v>69</v>
      </c>
      <c r="F237" s="211" t="s">
        <v>70</v>
      </c>
      <c r="G237" s="211" t="s">
        <v>71</v>
      </c>
      <c r="H237" s="211" t="s">
        <v>1781</v>
      </c>
      <c r="I237" s="212" t="s">
        <v>1786</v>
      </c>
      <c r="J237" s="212" t="s">
        <v>22</v>
      </c>
      <c r="K237" s="212" t="s">
        <v>28</v>
      </c>
      <c r="L237" s="212">
        <v>2022</v>
      </c>
      <c r="M237" s="396">
        <v>933299.40000000002</v>
      </c>
      <c r="N237" s="396">
        <v>1641134.4992000002</v>
      </c>
      <c r="O237" s="407">
        <v>5</v>
      </c>
      <c r="P237" s="397" t="s">
        <v>1223</v>
      </c>
      <c r="Q237" s="398">
        <v>45352</v>
      </c>
      <c r="R237" s="337">
        <v>5297</v>
      </c>
      <c r="S237" s="409" t="s">
        <v>1787</v>
      </c>
    </row>
    <row r="238" ht="57">
      <c r="A238" s="287"/>
      <c r="B238" s="399"/>
      <c r="C238" s="395">
        <v>107472</v>
      </c>
      <c r="D238" s="211">
        <v>110747207</v>
      </c>
      <c r="E238" s="211" t="s">
        <v>69</v>
      </c>
      <c r="F238" s="211" t="s">
        <v>70</v>
      </c>
      <c r="G238" s="211" t="s">
        <v>71</v>
      </c>
      <c r="H238" s="211" t="s">
        <v>1781</v>
      </c>
      <c r="I238" s="212" t="s">
        <v>1786</v>
      </c>
      <c r="J238" s="212" t="s">
        <v>23</v>
      </c>
      <c r="K238" s="212" t="s">
        <v>28</v>
      </c>
      <c r="L238" s="212">
        <v>2022</v>
      </c>
      <c r="M238" s="396">
        <v>663222.80000000005</v>
      </c>
      <c r="N238" s="396">
        <v>1370646.8832</v>
      </c>
      <c r="O238" s="407">
        <v>5</v>
      </c>
      <c r="P238" s="400"/>
      <c r="Q238" s="401"/>
      <c r="R238" s="402"/>
      <c r="S238" s="409"/>
    </row>
    <row r="239" ht="42.75">
      <c r="A239" s="292"/>
      <c r="B239" s="411"/>
      <c r="C239" s="395">
        <v>107472</v>
      </c>
      <c r="D239" s="211">
        <v>110747205</v>
      </c>
      <c r="E239" s="211" t="s">
        <v>69</v>
      </c>
      <c r="F239" s="211" t="s">
        <v>70</v>
      </c>
      <c r="G239" s="211" t="s">
        <v>71</v>
      </c>
      <c r="H239" s="211" t="s">
        <v>1781</v>
      </c>
      <c r="I239" s="212" t="s">
        <v>1786</v>
      </c>
      <c r="J239" s="212" t="s">
        <v>24</v>
      </c>
      <c r="K239" s="212" t="s">
        <v>28</v>
      </c>
      <c r="L239" s="212">
        <v>2022</v>
      </c>
      <c r="M239" s="396">
        <v>678216.40000000002</v>
      </c>
      <c r="N239" s="396">
        <v>1641134.4992000002</v>
      </c>
      <c r="O239" s="407">
        <v>5</v>
      </c>
      <c r="P239" s="404"/>
      <c r="Q239" s="405"/>
      <c r="R239" s="339"/>
      <c r="S239" s="409"/>
    </row>
    <row r="240" ht="71.25">
      <c r="A240" s="222">
        <v>162</v>
      </c>
      <c r="B240" s="422" t="s">
        <v>1218</v>
      </c>
      <c r="C240" s="395">
        <v>104408</v>
      </c>
      <c r="D240" s="211">
        <v>110440804</v>
      </c>
      <c r="E240" s="211" t="s">
        <v>69</v>
      </c>
      <c r="F240" s="211" t="s">
        <v>70</v>
      </c>
      <c r="G240" s="211" t="s">
        <v>71</v>
      </c>
      <c r="H240" s="211" t="s">
        <v>1783</v>
      </c>
      <c r="I240" s="212" t="s">
        <v>316</v>
      </c>
      <c r="J240" s="212" t="s">
        <v>29</v>
      </c>
      <c r="K240" s="212" t="s">
        <v>28</v>
      </c>
      <c r="L240" s="212">
        <v>2023</v>
      </c>
      <c r="M240" s="396">
        <v>7714620.9199999999</v>
      </c>
      <c r="N240" s="396">
        <v>10720179.903999999</v>
      </c>
      <c r="O240" s="407">
        <v>10</v>
      </c>
      <c r="P240" s="408" t="s">
        <v>1223</v>
      </c>
      <c r="Q240" s="370">
        <v>45352</v>
      </c>
      <c r="R240" s="286">
        <v>5298</v>
      </c>
      <c r="S240" s="298" t="s">
        <v>1747</v>
      </c>
    </row>
    <row r="241" ht="57">
      <c r="A241" s="222">
        <v>163</v>
      </c>
      <c r="B241" s="417" t="s">
        <v>1788</v>
      </c>
      <c r="C241" s="395">
        <v>101009</v>
      </c>
      <c r="D241" s="211">
        <v>110100901</v>
      </c>
      <c r="E241" s="211" t="s">
        <v>148</v>
      </c>
      <c r="F241" s="211" t="s">
        <v>149</v>
      </c>
      <c r="G241" s="211" t="s">
        <v>150</v>
      </c>
      <c r="H241" s="211" t="s">
        <v>269</v>
      </c>
      <c r="I241" s="212" t="s">
        <v>1789</v>
      </c>
      <c r="J241" s="212" t="s">
        <v>18</v>
      </c>
      <c r="K241" s="212" t="s">
        <v>28</v>
      </c>
      <c r="L241" s="212">
        <v>2022</v>
      </c>
      <c r="M241" s="396">
        <v>290000</v>
      </c>
      <c r="N241" s="388">
        <v>4342347.7410000004</v>
      </c>
      <c r="O241" s="407">
        <v>10</v>
      </c>
      <c r="P241" s="408" t="s">
        <v>1223</v>
      </c>
      <c r="Q241" s="370">
        <v>45352</v>
      </c>
      <c r="R241" s="286">
        <v>5299</v>
      </c>
      <c r="S241" s="298" t="s">
        <v>1790</v>
      </c>
    </row>
    <row r="242" ht="57">
      <c r="A242" s="222">
        <v>164</v>
      </c>
      <c r="B242" s="406" t="s">
        <v>1791</v>
      </c>
      <c r="C242" s="395">
        <v>106447</v>
      </c>
      <c r="D242" s="211">
        <v>110644702</v>
      </c>
      <c r="E242" s="211" t="s">
        <v>69</v>
      </c>
      <c r="F242" s="211" t="s">
        <v>70</v>
      </c>
      <c r="G242" s="211" t="s">
        <v>71</v>
      </c>
      <c r="H242" s="211" t="s">
        <v>1792</v>
      </c>
      <c r="I242" s="212" t="s">
        <v>86</v>
      </c>
      <c r="J242" s="212" t="s">
        <v>25</v>
      </c>
      <c r="K242" s="212" t="s">
        <v>28</v>
      </c>
      <c r="L242" s="212">
        <v>2023</v>
      </c>
      <c r="M242" s="396">
        <v>3081375.0800000001</v>
      </c>
      <c r="N242" s="388">
        <v>8864059.5</v>
      </c>
      <c r="O242" s="407">
        <v>5</v>
      </c>
      <c r="P242" s="408" t="s">
        <v>1223</v>
      </c>
      <c r="Q242" s="370">
        <v>45352</v>
      </c>
      <c r="R242" s="286">
        <v>5300</v>
      </c>
      <c r="S242" s="298" t="s">
        <v>1719</v>
      </c>
    </row>
    <row r="243" ht="71.25">
      <c r="A243" s="222">
        <v>165</v>
      </c>
      <c r="B243" s="394" t="s">
        <v>1793</v>
      </c>
      <c r="C243" s="395">
        <v>116060</v>
      </c>
      <c r="D243" s="211">
        <v>111606009</v>
      </c>
      <c r="E243" s="211" t="s">
        <v>471</v>
      </c>
      <c r="F243" s="211" t="s">
        <v>472</v>
      </c>
      <c r="G243" s="211" t="s">
        <v>473</v>
      </c>
      <c r="H243" s="211" t="s">
        <v>1492</v>
      </c>
      <c r="I243" s="212" t="s">
        <v>375</v>
      </c>
      <c r="J243" s="212" t="s">
        <v>20</v>
      </c>
      <c r="K243" s="212" t="s">
        <v>28</v>
      </c>
      <c r="L243" s="212">
        <v>2023</v>
      </c>
      <c r="M243" s="396">
        <v>3489277.7999999998</v>
      </c>
      <c r="N243" s="388">
        <v>9509270.1500000004</v>
      </c>
      <c r="O243" s="407">
        <v>15</v>
      </c>
      <c r="P243" s="408" t="s">
        <v>1223</v>
      </c>
      <c r="Q243" s="370">
        <v>45352</v>
      </c>
      <c r="R243" s="286">
        <v>5301</v>
      </c>
      <c r="S243" s="298" t="s">
        <v>1714</v>
      </c>
    </row>
    <row r="244" ht="71.25">
      <c r="A244" s="431">
        <v>166</v>
      </c>
      <c r="B244" s="426" t="s">
        <v>1794</v>
      </c>
      <c r="C244" s="395">
        <v>100331</v>
      </c>
      <c r="D244" s="211">
        <v>110033103</v>
      </c>
      <c r="E244" s="211" t="s">
        <v>471</v>
      </c>
      <c r="F244" s="211" t="s">
        <v>472</v>
      </c>
      <c r="G244" s="211" t="s">
        <v>473</v>
      </c>
      <c r="H244" s="211" t="s">
        <v>1795</v>
      </c>
      <c r="I244" s="212" t="s">
        <v>305</v>
      </c>
      <c r="J244" s="212" t="s">
        <v>21</v>
      </c>
      <c r="K244" s="212" t="s">
        <v>28</v>
      </c>
      <c r="L244" s="212">
        <v>2019</v>
      </c>
      <c r="M244" s="396">
        <v>271278.97999999998</v>
      </c>
      <c r="N244" s="388">
        <v>3432550.1800000002</v>
      </c>
      <c r="O244" s="407">
        <v>5</v>
      </c>
      <c r="P244" s="408" t="s">
        <v>1223</v>
      </c>
      <c r="Q244" s="370">
        <v>45352</v>
      </c>
      <c r="R244" s="286">
        <v>5302</v>
      </c>
      <c r="S244" s="298" t="s">
        <v>1796</v>
      </c>
    </row>
    <row r="245" ht="57">
      <c r="A245" s="432"/>
      <c r="B245" s="403"/>
      <c r="C245" s="395">
        <v>100331</v>
      </c>
      <c r="D245" s="211">
        <v>110033101</v>
      </c>
      <c r="E245" s="211" t="s">
        <v>471</v>
      </c>
      <c r="F245" s="211" t="s">
        <v>472</v>
      </c>
      <c r="G245" s="211" t="s">
        <v>473</v>
      </c>
      <c r="H245" s="211" t="s">
        <v>1795</v>
      </c>
      <c r="I245" s="212" t="s">
        <v>305</v>
      </c>
      <c r="J245" s="212" t="s">
        <v>18</v>
      </c>
      <c r="K245" s="212" t="s">
        <v>28</v>
      </c>
      <c r="L245" s="212">
        <v>2019</v>
      </c>
      <c r="M245" s="396">
        <v>336467.33000000002</v>
      </c>
      <c r="N245" s="388">
        <v>4341647.2599345995</v>
      </c>
      <c r="O245" s="407">
        <v>5</v>
      </c>
      <c r="P245" s="408" t="s">
        <v>1223</v>
      </c>
      <c r="Q245" s="370">
        <v>45352</v>
      </c>
      <c r="R245" s="286">
        <v>5303</v>
      </c>
      <c r="S245" s="298" t="s">
        <v>1724</v>
      </c>
    </row>
    <row r="246" ht="57">
      <c r="A246" s="222">
        <v>167</v>
      </c>
      <c r="B246" s="406" t="s">
        <v>1218</v>
      </c>
      <c r="C246" s="395">
        <v>108976</v>
      </c>
      <c r="D246" s="211">
        <v>110897602</v>
      </c>
      <c r="E246" s="211" t="s">
        <v>69</v>
      </c>
      <c r="F246" s="211" t="s">
        <v>70</v>
      </c>
      <c r="G246" s="211" t="s">
        <v>71</v>
      </c>
      <c r="H246" s="211" t="s">
        <v>379</v>
      </c>
      <c r="I246" s="212" t="s">
        <v>1234</v>
      </c>
      <c r="J246" s="212" t="s">
        <v>25</v>
      </c>
      <c r="K246" s="212" t="s">
        <v>28</v>
      </c>
      <c r="L246" s="212">
        <v>2021</v>
      </c>
      <c r="M246" s="396">
        <v>2149054.3999999999</v>
      </c>
      <c r="N246" s="388">
        <v>4294144.3799999999</v>
      </c>
      <c r="O246" s="407">
        <v>5</v>
      </c>
      <c r="P246" s="408" t="s">
        <v>1223</v>
      </c>
      <c r="Q246" s="370">
        <v>45352</v>
      </c>
      <c r="R246" s="286">
        <v>5304</v>
      </c>
      <c r="S246" s="298" t="s">
        <v>1758</v>
      </c>
    </row>
    <row r="247" ht="42.75">
      <c r="A247" s="279">
        <v>168</v>
      </c>
      <c r="B247" s="394" t="s">
        <v>1218</v>
      </c>
      <c r="C247" s="395">
        <v>105704</v>
      </c>
      <c r="D247" s="211">
        <v>110570406</v>
      </c>
      <c r="E247" s="211" t="s">
        <v>69</v>
      </c>
      <c r="F247" s="211" t="s">
        <v>70</v>
      </c>
      <c r="G247" s="211" t="s">
        <v>71</v>
      </c>
      <c r="H247" s="211" t="s">
        <v>1797</v>
      </c>
      <c r="I247" s="212" t="s">
        <v>1764</v>
      </c>
      <c r="J247" s="212" t="s">
        <v>22</v>
      </c>
      <c r="K247" s="212" t="s">
        <v>28</v>
      </c>
      <c r="L247" s="212">
        <v>2023</v>
      </c>
      <c r="M247" s="396">
        <v>750146.40000000002</v>
      </c>
      <c r="N247" s="388">
        <v>1019849.9349999999</v>
      </c>
      <c r="O247" s="407">
        <v>10</v>
      </c>
      <c r="P247" s="397" t="s">
        <v>1223</v>
      </c>
      <c r="Q247" s="398">
        <v>45352</v>
      </c>
      <c r="R247" s="337">
        <v>5305</v>
      </c>
      <c r="S247" s="410" t="s">
        <v>1798</v>
      </c>
    </row>
    <row r="248" ht="42.75">
      <c r="A248" s="287"/>
      <c r="B248" s="399"/>
      <c r="C248" s="395">
        <v>105704</v>
      </c>
      <c r="D248" s="211">
        <v>110570404</v>
      </c>
      <c r="E248" s="211" t="s">
        <v>69</v>
      </c>
      <c r="F248" s="211" t="s">
        <v>70</v>
      </c>
      <c r="G248" s="211" t="s">
        <v>71</v>
      </c>
      <c r="H248" s="211" t="s">
        <v>1797</v>
      </c>
      <c r="I248" s="212" t="s">
        <v>1764</v>
      </c>
      <c r="J248" s="212" t="s">
        <v>29</v>
      </c>
      <c r="K248" s="212" t="s">
        <v>28</v>
      </c>
      <c r="L248" s="212">
        <v>2023</v>
      </c>
      <c r="M248" s="396">
        <v>464560.59999999998</v>
      </c>
      <c r="N248" s="388">
        <v>2956236.7250000001</v>
      </c>
      <c r="O248" s="407">
        <v>10</v>
      </c>
      <c r="P248" s="400"/>
      <c r="Q248" s="401"/>
      <c r="R248" s="402"/>
      <c r="S248" s="413"/>
    </row>
    <row r="249" ht="42.75">
      <c r="A249" s="292"/>
      <c r="B249" s="411"/>
      <c r="C249" s="395">
        <v>105704</v>
      </c>
      <c r="D249" s="211">
        <v>110570405</v>
      </c>
      <c r="E249" s="211" t="s">
        <v>69</v>
      </c>
      <c r="F249" s="211" t="s">
        <v>70</v>
      </c>
      <c r="G249" s="211" t="s">
        <v>71</v>
      </c>
      <c r="H249" s="211" t="s">
        <v>1797</v>
      </c>
      <c r="I249" s="212" t="s">
        <v>1764</v>
      </c>
      <c r="J249" s="212" t="s">
        <v>24</v>
      </c>
      <c r="K249" s="212" t="s">
        <v>28</v>
      </c>
      <c r="L249" s="212">
        <v>2023</v>
      </c>
      <c r="M249" s="396">
        <v>1276269.8</v>
      </c>
      <c r="N249" s="388">
        <v>1019849.9349999999</v>
      </c>
      <c r="O249" s="407">
        <v>10</v>
      </c>
      <c r="P249" s="404"/>
      <c r="Q249" s="405"/>
      <c r="R249" s="339"/>
      <c r="S249" s="413"/>
    </row>
    <row r="250" ht="57">
      <c r="A250" s="222">
        <v>169</v>
      </c>
      <c r="B250" s="414" t="s">
        <v>1218</v>
      </c>
      <c r="C250" s="425">
        <v>103923</v>
      </c>
      <c r="D250" s="211">
        <v>110392302</v>
      </c>
      <c r="E250" s="211" t="s">
        <v>69</v>
      </c>
      <c r="F250" s="211" t="s">
        <v>70</v>
      </c>
      <c r="G250" s="211" t="s">
        <v>71</v>
      </c>
      <c r="H250" s="211" t="s">
        <v>97</v>
      </c>
      <c r="I250" s="212" t="s">
        <v>129</v>
      </c>
      <c r="J250" s="212" t="s">
        <v>25</v>
      </c>
      <c r="K250" s="212" t="s">
        <v>28</v>
      </c>
      <c r="L250" s="212">
        <v>2021</v>
      </c>
      <c r="M250" s="396">
        <v>3150375</v>
      </c>
      <c r="N250" s="388">
        <v>9494392.620000001</v>
      </c>
      <c r="O250" s="407">
        <v>5</v>
      </c>
      <c r="P250" s="408" t="s">
        <v>1223</v>
      </c>
      <c r="Q250" s="370">
        <v>45352</v>
      </c>
      <c r="R250" s="286">
        <v>5306</v>
      </c>
      <c r="S250" s="298" t="s">
        <v>1758</v>
      </c>
    </row>
    <row r="251" ht="57">
      <c r="A251" s="279">
        <v>170</v>
      </c>
      <c r="B251" s="431" t="s">
        <v>1218</v>
      </c>
      <c r="C251" s="433">
        <v>102159</v>
      </c>
      <c r="D251" s="211">
        <v>110215907</v>
      </c>
      <c r="E251" s="211" t="s">
        <v>69</v>
      </c>
      <c r="F251" s="211" t="s">
        <v>70</v>
      </c>
      <c r="G251" s="211" t="s">
        <v>71</v>
      </c>
      <c r="H251" s="211" t="s">
        <v>370</v>
      </c>
      <c r="I251" s="212" t="s">
        <v>371</v>
      </c>
      <c r="J251" s="212" t="s">
        <v>23</v>
      </c>
      <c r="K251" s="212" t="s">
        <v>28</v>
      </c>
      <c r="L251" s="212">
        <v>2023</v>
      </c>
      <c r="M251" s="396">
        <v>3055517.2799999998</v>
      </c>
      <c r="N251" s="388">
        <v>7832988.6694999998</v>
      </c>
      <c r="O251" s="407">
        <v>10</v>
      </c>
      <c r="P251" s="397" t="s">
        <v>1223</v>
      </c>
      <c r="Q251" s="398">
        <v>45352</v>
      </c>
      <c r="R251" s="337">
        <v>5307</v>
      </c>
      <c r="S251" s="409" t="s">
        <v>1799</v>
      </c>
    </row>
    <row r="252" ht="42.75">
      <c r="A252" s="287"/>
      <c r="B252" s="414"/>
      <c r="C252" s="433">
        <v>102159</v>
      </c>
      <c r="D252" s="211">
        <v>110215906</v>
      </c>
      <c r="E252" s="211" t="s">
        <v>69</v>
      </c>
      <c r="F252" s="211" t="s">
        <v>70</v>
      </c>
      <c r="G252" s="211" t="s">
        <v>71</v>
      </c>
      <c r="H252" s="211" t="s">
        <v>370</v>
      </c>
      <c r="I252" s="212" t="s">
        <v>371</v>
      </c>
      <c r="J252" s="212" t="s">
        <v>22</v>
      </c>
      <c r="K252" s="212" t="s">
        <v>28</v>
      </c>
      <c r="L252" s="212">
        <v>2023</v>
      </c>
      <c r="M252" s="396">
        <v>2706710.2000000002</v>
      </c>
      <c r="N252" s="388">
        <v>7832988.6694999998</v>
      </c>
      <c r="O252" s="407">
        <v>10</v>
      </c>
      <c r="P252" s="400"/>
      <c r="Q252" s="401"/>
      <c r="R252" s="402"/>
      <c r="S252" s="409"/>
    </row>
    <row r="253" ht="42.75">
      <c r="A253" s="292"/>
      <c r="B253" s="414"/>
      <c r="C253" s="433">
        <v>102159</v>
      </c>
      <c r="D253" s="211">
        <v>110215905</v>
      </c>
      <c r="E253" s="211" t="s">
        <v>69</v>
      </c>
      <c r="F253" s="211" t="s">
        <v>70</v>
      </c>
      <c r="G253" s="211" t="s">
        <v>71</v>
      </c>
      <c r="H253" s="211" t="s">
        <v>370</v>
      </c>
      <c r="I253" s="212" t="s">
        <v>371</v>
      </c>
      <c r="J253" s="212" t="s">
        <v>24</v>
      </c>
      <c r="K253" s="212" t="s">
        <v>28</v>
      </c>
      <c r="L253" s="212">
        <v>2023</v>
      </c>
      <c r="M253" s="396">
        <v>1378890.8200000001</v>
      </c>
      <c r="N253" s="388">
        <v>7832988.6694999998</v>
      </c>
      <c r="O253" s="407">
        <v>10</v>
      </c>
      <c r="P253" s="404"/>
      <c r="Q253" s="405"/>
      <c r="R253" s="339"/>
      <c r="S253" s="409"/>
    </row>
    <row r="254" ht="393" customHeight="1">
      <c r="A254" s="431">
        <v>171</v>
      </c>
      <c r="B254" s="426" t="s">
        <v>1800</v>
      </c>
      <c r="C254" s="434">
        <v>103836</v>
      </c>
      <c r="D254" s="435">
        <v>110383601</v>
      </c>
      <c r="E254" s="435" t="s">
        <v>69</v>
      </c>
      <c r="F254" s="435" t="s">
        <v>70</v>
      </c>
      <c r="G254" s="435" t="s">
        <v>71</v>
      </c>
      <c r="H254" s="435" t="s">
        <v>219</v>
      </c>
      <c r="I254" s="436" t="s">
        <v>357</v>
      </c>
      <c r="J254" s="212" t="s">
        <v>1801</v>
      </c>
      <c r="K254" s="212" t="s">
        <v>28</v>
      </c>
      <c r="L254" s="212">
        <v>2022</v>
      </c>
      <c r="M254" s="396">
        <v>399500</v>
      </c>
      <c r="N254" s="388">
        <v>6651458.4499999993</v>
      </c>
      <c r="O254" s="407">
        <v>45</v>
      </c>
      <c r="P254" s="437" t="s">
        <v>1802</v>
      </c>
      <c r="Q254" s="398">
        <v>45352</v>
      </c>
      <c r="R254" s="337">
        <v>5308</v>
      </c>
      <c r="S254" s="438" t="s">
        <v>1803</v>
      </c>
    </row>
    <row r="255" ht="57">
      <c r="A255" s="432"/>
      <c r="B255" s="403"/>
      <c r="C255" s="434">
        <v>103836</v>
      </c>
      <c r="D255" s="435">
        <v>110383602</v>
      </c>
      <c r="E255" s="435" t="s">
        <v>69</v>
      </c>
      <c r="F255" s="435" t="s">
        <v>70</v>
      </c>
      <c r="G255" s="435" t="s">
        <v>71</v>
      </c>
      <c r="H255" s="435" t="s">
        <v>219</v>
      </c>
      <c r="I255" s="436" t="s">
        <v>357</v>
      </c>
      <c r="J255" s="212" t="s">
        <v>25</v>
      </c>
      <c r="K255" s="212" t="s">
        <v>28</v>
      </c>
      <c r="L255" s="212">
        <v>2022</v>
      </c>
      <c r="M255" s="396">
        <v>1715038.6599999999</v>
      </c>
      <c r="N255" s="388">
        <v>6303331.2000000002</v>
      </c>
      <c r="O255" s="429">
        <v>30</v>
      </c>
      <c r="P255" s="408" t="s">
        <v>1223</v>
      </c>
      <c r="Q255" s="405"/>
      <c r="R255" s="339"/>
      <c r="S255" s="439" t="s">
        <v>1804</v>
      </c>
    </row>
    <row r="256" ht="57">
      <c r="A256" s="222">
        <v>172</v>
      </c>
      <c r="B256" s="406" t="s">
        <v>1805</v>
      </c>
      <c r="C256" s="434">
        <v>105453</v>
      </c>
      <c r="D256" s="435">
        <v>110545301</v>
      </c>
      <c r="E256" s="435" t="s">
        <v>69</v>
      </c>
      <c r="F256" s="435" t="s">
        <v>70</v>
      </c>
      <c r="G256" s="435" t="s">
        <v>71</v>
      </c>
      <c r="H256" s="435" t="s">
        <v>410</v>
      </c>
      <c r="I256" s="436" t="s">
        <v>1806</v>
      </c>
      <c r="J256" s="212" t="s">
        <v>18</v>
      </c>
      <c r="K256" s="212" t="s">
        <v>28</v>
      </c>
      <c r="L256" s="212">
        <v>2023</v>
      </c>
      <c r="M256" s="396">
        <v>8084523</v>
      </c>
      <c r="N256" s="388">
        <v>13726856.01</v>
      </c>
      <c r="O256" s="407">
        <v>5</v>
      </c>
      <c r="P256" s="408" t="s">
        <v>1223</v>
      </c>
      <c r="Q256" s="370">
        <v>45352</v>
      </c>
      <c r="R256" s="286">
        <v>5309</v>
      </c>
      <c r="S256" s="298" t="s">
        <v>1807</v>
      </c>
    </row>
    <row r="257" ht="71.25">
      <c r="A257" s="222">
        <v>173</v>
      </c>
      <c r="B257" s="430" t="s">
        <v>1808</v>
      </c>
      <c r="C257" s="440">
        <v>108970</v>
      </c>
      <c r="D257" s="441">
        <v>110897003</v>
      </c>
      <c r="E257" s="441" t="s">
        <v>69</v>
      </c>
      <c r="F257" s="441" t="s">
        <v>70</v>
      </c>
      <c r="G257" s="441" t="s">
        <v>71</v>
      </c>
      <c r="H257" s="441" t="s">
        <v>379</v>
      </c>
      <c r="I257" s="442" t="s">
        <v>380</v>
      </c>
      <c r="J257" s="443" t="s">
        <v>21</v>
      </c>
      <c r="K257" s="443" t="s">
        <v>28</v>
      </c>
      <c r="L257" s="443">
        <v>2023</v>
      </c>
      <c r="M257" s="444">
        <v>3553736.02</v>
      </c>
      <c r="N257" s="445">
        <v>4409025.8600000003</v>
      </c>
      <c r="O257" s="446">
        <v>5</v>
      </c>
      <c r="P257" s="408" t="s">
        <v>1223</v>
      </c>
      <c r="Q257" s="370">
        <v>45352</v>
      </c>
      <c r="R257" s="286">
        <v>5310</v>
      </c>
      <c r="S257" s="298" t="s">
        <v>1809</v>
      </c>
    </row>
    <row r="258" ht="85.5">
      <c r="A258" s="222">
        <v>174</v>
      </c>
      <c r="B258" s="447" t="s">
        <v>1590</v>
      </c>
      <c r="C258" s="448" t="s">
        <v>1591</v>
      </c>
      <c r="D258" s="449">
        <v>110508507</v>
      </c>
      <c r="E258" s="449" t="s">
        <v>69</v>
      </c>
      <c r="F258" s="449" t="s">
        <v>70</v>
      </c>
      <c r="G258" s="449" t="s">
        <v>71</v>
      </c>
      <c r="H258" s="449" t="s">
        <v>1593</v>
      </c>
      <c r="I258" s="449" t="s">
        <v>283</v>
      </c>
      <c r="J258" s="450" t="s">
        <v>23</v>
      </c>
      <c r="K258" s="450"/>
      <c r="L258" s="450">
        <v>2023</v>
      </c>
      <c r="M258" s="451">
        <v>2562053.9500000002</v>
      </c>
      <c r="N258" s="452">
        <v>2304334.5299999998</v>
      </c>
      <c r="O258" s="453">
        <v>5</v>
      </c>
      <c r="P258" s="408" t="s">
        <v>1223</v>
      </c>
      <c r="Q258" s="370">
        <v>45352</v>
      </c>
      <c r="R258" s="286">
        <v>5311</v>
      </c>
      <c r="S258" s="298" t="s">
        <v>1771</v>
      </c>
    </row>
    <row r="259" ht="57">
      <c r="A259" s="431">
        <v>175</v>
      </c>
      <c r="B259" s="431" t="s">
        <v>1810</v>
      </c>
      <c r="C259" s="454" t="s">
        <v>1811</v>
      </c>
      <c r="D259" s="435">
        <v>110871409</v>
      </c>
      <c r="E259" s="435" t="s">
        <v>69</v>
      </c>
      <c r="F259" s="435" t="s">
        <v>70</v>
      </c>
      <c r="G259" s="435" t="s">
        <v>71</v>
      </c>
      <c r="H259" s="435" t="s">
        <v>396</v>
      </c>
      <c r="I259" s="436" t="s">
        <v>359</v>
      </c>
      <c r="J259" s="212" t="s">
        <v>20</v>
      </c>
      <c r="K259" s="212"/>
      <c r="L259" s="212">
        <v>2023</v>
      </c>
      <c r="M259" s="455">
        <v>1650340.9399999999</v>
      </c>
      <c r="N259" s="396"/>
      <c r="O259" s="281" t="s">
        <v>1812</v>
      </c>
      <c r="P259" s="456" t="s">
        <v>1223</v>
      </c>
      <c r="Q259" s="457">
        <v>45449</v>
      </c>
      <c r="R259" s="458">
        <v>5343</v>
      </c>
      <c r="S259" s="431" t="s">
        <v>1813</v>
      </c>
    </row>
    <row r="260" ht="57">
      <c r="A260" s="459"/>
      <c r="B260" s="459"/>
      <c r="C260" s="454" t="s">
        <v>1811</v>
      </c>
      <c r="D260" s="435">
        <v>110871404</v>
      </c>
      <c r="E260" s="435" t="s">
        <v>69</v>
      </c>
      <c r="F260" s="435" t="s">
        <v>70</v>
      </c>
      <c r="G260" s="435" t="s">
        <v>71</v>
      </c>
      <c r="H260" s="435" t="s">
        <v>396</v>
      </c>
      <c r="I260" s="436" t="s">
        <v>359</v>
      </c>
      <c r="J260" s="212" t="s">
        <v>29</v>
      </c>
      <c r="K260" s="212"/>
      <c r="L260" s="212">
        <v>2021</v>
      </c>
      <c r="M260" s="396">
        <v>251981.29000000001</v>
      </c>
      <c r="N260" s="396"/>
      <c r="O260" s="281" t="s">
        <v>1812</v>
      </c>
      <c r="P260" s="456" t="s">
        <v>1223</v>
      </c>
      <c r="Q260" s="458"/>
      <c r="R260" s="458"/>
      <c r="S260" s="459"/>
    </row>
    <row r="261" ht="57">
      <c r="A261" s="459"/>
      <c r="B261" s="459"/>
      <c r="C261" s="454" t="s">
        <v>1811</v>
      </c>
      <c r="D261" s="435">
        <v>110871405</v>
      </c>
      <c r="E261" s="435" t="s">
        <v>69</v>
      </c>
      <c r="F261" s="435" t="s">
        <v>70</v>
      </c>
      <c r="G261" s="435" t="s">
        <v>71</v>
      </c>
      <c r="H261" s="435" t="s">
        <v>396</v>
      </c>
      <c r="I261" s="436" t="s">
        <v>359</v>
      </c>
      <c r="J261" s="443" t="s">
        <v>24</v>
      </c>
      <c r="K261" s="443"/>
      <c r="L261" s="443">
        <v>2020</v>
      </c>
      <c r="M261" s="396">
        <v>251981.29000000001</v>
      </c>
      <c r="N261" s="396"/>
      <c r="O261" s="281" t="s">
        <v>1812</v>
      </c>
      <c r="P261" s="456" t="s">
        <v>1223</v>
      </c>
      <c r="Q261" s="458"/>
      <c r="R261" s="458"/>
      <c r="S261" s="459"/>
    </row>
    <row r="262" ht="57">
      <c r="A262" s="459"/>
      <c r="B262" s="459"/>
      <c r="C262" s="454" t="s">
        <v>1811</v>
      </c>
      <c r="D262" s="435">
        <v>110871406</v>
      </c>
      <c r="E262" s="435" t="s">
        <v>69</v>
      </c>
      <c r="F262" s="435" t="s">
        <v>70</v>
      </c>
      <c r="G262" s="435" t="s">
        <v>71</v>
      </c>
      <c r="H262" s="435" t="s">
        <v>396</v>
      </c>
      <c r="I262" s="460" t="s">
        <v>359</v>
      </c>
      <c r="J262" s="291" t="s">
        <v>22</v>
      </c>
      <c r="K262" s="291"/>
      <c r="L262" s="291">
        <v>2020</v>
      </c>
      <c r="M262" s="461">
        <v>251981.29000000001</v>
      </c>
      <c r="N262" s="396"/>
      <c r="O262" s="281" t="s">
        <v>1812</v>
      </c>
      <c r="P262" s="456" t="s">
        <v>1223</v>
      </c>
      <c r="Q262" s="458"/>
      <c r="R262" s="458"/>
      <c r="S262" s="459"/>
    </row>
    <row r="263" ht="57">
      <c r="A263" s="432"/>
      <c r="B263" s="432"/>
      <c r="C263" s="454" t="s">
        <v>1811</v>
      </c>
      <c r="D263" s="435">
        <v>110871407</v>
      </c>
      <c r="E263" s="435" t="s">
        <v>69</v>
      </c>
      <c r="F263" s="435" t="s">
        <v>70</v>
      </c>
      <c r="G263" s="435" t="s">
        <v>71</v>
      </c>
      <c r="H263" s="435" t="s">
        <v>396</v>
      </c>
      <c r="I263" s="436" t="s">
        <v>359</v>
      </c>
      <c r="J263" s="462" t="s">
        <v>23</v>
      </c>
      <c r="K263" s="462"/>
      <c r="L263" s="462">
        <v>2020</v>
      </c>
      <c r="M263" s="396">
        <v>251981.29000000001</v>
      </c>
      <c r="N263" s="396"/>
      <c r="O263" s="281" t="s">
        <v>1812</v>
      </c>
      <c r="P263" s="456" t="s">
        <v>1223</v>
      </c>
      <c r="Q263" s="458"/>
      <c r="R263" s="458"/>
      <c r="S263" s="432"/>
    </row>
    <row r="264" ht="57">
      <c r="A264" s="414">
        <v>176</v>
      </c>
      <c r="B264" s="414" t="s">
        <v>1814</v>
      </c>
      <c r="C264" s="463" t="s">
        <v>390</v>
      </c>
      <c r="D264" s="435">
        <v>110663001</v>
      </c>
      <c r="E264" s="435" t="s">
        <v>69</v>
      </c>
      <c r="F264" s="435" t="s">
        <v>70</v>
      </c>
      <c r="G264" s="435" t="s">
        <v>71</v>
      </c>
      <c r="H264" s="435" t="s">
        <v>391</v>
      </c>
      <c r="I264" s="436" t="s">
        <v>392</v>
      </c>
      <c r="J264" s="212" t="s">
        <v>18</v>
      </c>
      <c r="K264" s="212"/>
      <c r="L264" s="212">
        <v>2021</v>
      </c>
      <c r="M264" s="444">
        <v>8274942.5099999998</v>
      </c>
      <c r="N264" s="444"/>
      <c r="O264" s="281" t="s">
        <v>1815</v>
      </c>
      <c r="P264" s="456" t="s">
        <v>1223</v>
      </c>
      <c r="Q264" s="457">
        <v>45449</v>
      </c>
      <c r="R264" s="458">
        <v>5344</v>
      </c>
      <c r="S264" s="298" t="s">
        <v>1728</v>
      </c>
    </row>
    <row r="265" ht="57">
      <c r="A265" s="422">
        <v>177</v>
      </c>
      <c r="B265" s="422" t="s">
        <v>1390</v>
      </c>
      <c r="C265" s="464" t="s">
        <v>1816</v>
      </c>
      <c r="D265" s="435">
        <v>110331002</v>
      </c>
      <c r="E265" s="435" t="s">
        <v>69</v>
      </c>
      <c r="F265" s="435" t="s">
        <v>70</v>
      </c>
      <c r="G265" s="435" t="s">
        <v>71</v>
      </c>
      <c r="H265" s="435" t="s">
        <v>1393</v>
      </c>
      <c r="I265" s="436" t="s">
        <v>103</v>
      </c>
      <c r="J265" s="212" t="s">
        <v>25</v>
      </c>
      <c r="K265" s="212"/>
      <c r="L265" s="212">
        <v>2024</v>
      </c>
      <c r="M265" s="465">
        <v>7915198.0599999996</v>
      </c>
      <c r="N265" s="466"/>
      <c r="O265" s="281" t="s">
        <v>1817</v>
      </c>
      <c r="P265" s="456" t="s">
        <v>1223</v>
      </c>
      <c r="Q265" s="457">
        <v>45449</v>
      </c>
      <c r="R265" s="458">
        <v>5345</v>
      </c>
      <c r="S265" s="298" t="s">
        <v>1818</v>
      </c>
    </row>
    <row r="266" ht="57">
      <c r="A266" s="422">
        <v>178</v>
      </c>
      <c r="B266" s="422" t="s">
        <v>1597</v>
      </c>
      <c r="C266" s="464" t="s">
        <v>1819</v>
      </c>
      <c r="D266" s="435">
        <v>110341402</v>
      </c>
      <c r="E266" s="435" t="s">
        <v>69</v>
      </c>
      <c r="F266" s="435" t="s">
        <v>70</v>
      </c>
      <c r="G266" s="435" t="s">
        <v>71</v>
      </c>
      <c r="H266" s="435" t="s">
        <v>1820</v>
      </c>
      <c r="I266" s="436" t="s">
        <v>1821</v>
      </c>
      <c r="J266" s="212" t="s">
        <v>25</v>
      </c>
      <c r="K266" s="212"/>
      <c r="L266" s="212">
        <v>2023</v>
      </c>
      <c r="M266" s="465">
        <v>2664160.2599999998</v>
      </c>
      <c r="N266" s="466"/>
      <c r="O266" s="281" t="s">
        <v>1822</v>
      </c>
      <c r="P266" s="456" t="s">
        <v>1223</v>
      </c>
      <c r="Q266" s="457">
        <v>45449</v>
      </c>
      <c r="R266" s="458">
        <v>5346</v>
      </c>
      <c r="S266" s="298" t="s">
        <v>1719</v>
      </c>
    </row>
    <row r="267" ht="57">
      <c r="A267" s="422">
        <v>179</v>
      </c>
      <c r="B267" s="422" t="s">
        <v>1597</v>
      </c>
      <c r="C267" s="464" t="s">
        <v>1823</v>
      </c>
      <c r="D267" s="435">
        <v>110772002</v>
      </c>
      <c r="E267" s="435" t="s">
        <v>69</v>
      </c>
      <c r="F267" s="435" t="s">
        <v>70</v>
      </c>
      <c r="G267" s="435" t="s">
        <v>71</v>
      </c>
      <c r="H267" s="435" t="s">
        <v>1824</v>
      </c>
      <c r="I267" s="436" t="s">
        <v>138</v>
      </c>
      <c r="J267" s="212" t="s">
        <v>25</v>
      </c>
      <c r="K267" s="212"/>
      <c r="L267" s="212">
        <v>2023</v>
      </c>
      <c r="M267" s="465">
        <v>5448172.8499999996</v>
      </c>
      <c r="N267" s="466"/>
      <c r="O267" s="281" t="s">
        <v>1812</v>
      </c>
      <c r="P267" s="456" t="s">
        <v>1223</v>
      </c>
      <c r="Q267" s="457">
        <v>45449</v>
      </c>
      <c r="R267" s="458">
        <v>5347</v>
      </c>
      <c r="S267" s="298" t="s">
        <v>1719</v>
      </c>
    </row>
    <row r="268" ht="57">
      <c r="A268" s="422">
        <v>180</v>
      </c>
      <c r="B268" s="422" t="s">
        <v>1597</v>
      </c>
      <c r="C268" s="464" t="s">
        <v>1825</v>
      </c>
      <c r="D268" s="435">
        <v>110772202</v>
      </c>
      <c r="E268" s="435" t="s">
        <v>69</v>
      </c>
      <c r="F268" s="435" t="s">
        <v>70</v>
      </c>
      <c r="G268" s="435" t="s">
        <v>71</v>
      </c>
      <c r="H268" s="435" t="s">
        <v>1824</v>
      </c>
      <c r="I268" s="436" t="s">
        <v>1826</v>
      </c>
      <c r="J268" s="212" t="s">
        <v>25</v>
      </c>
      <c r="K268" s="212"/>
      <c r="L268" s="212">
        <v>2023</v>
      </c>
      <c r="M268" s="465">
        <v>5597834.1200000001</v>
      </c>
      <c r="N268" s="466"/>
      <c r="O268" s="281" t="s">
        <v>1812</v>
      </c>
      <c r="P268" s="456" t="s">
        <v>1223</v>
      </c>
      <c r="Q268" s="457">
        <v>45449</v>
      </c>
      <c r="R268" s="458">
        <v>5348</v>
      </c>
      <c r="S268" s="298" t="s">
        <v>1719</v>
      </c>
    </row>
    <row r="269" ht="57">
      <c r="A269" s="422">
        <v>181</v>
      </c>
      <c r="B269" s="422" t="s">
        <v>1827</v>
      </c>
      <c r="C269" s="464" t="s">
        <v>1828</v>
      </c>
      <c r="D269" s="435">
        <v>110324502</v>
      </c>
      <c r="E269" s="435" t="s">
        <v>69</v>
      </c>
      <c r="F269" s="435" t="s">
        <v>70</v>
      </c>
      <c r="G269" s="435" t="s">
        <v>71</v>
      </c>
      <c r="H269" s="435" t="s">
        <v>137</v>
      </c>
      <c r="I269" s="436" t="s">
        <v>402</v>
      </c>
      <c r="J269" s="212" t="s">
        <v>25</v>
      </c>
      <c r="K269" s="212"/>
      <c r="L269" s="212">
        <v>2023</v>
      </c>
      <c r="M269" s="465">
        <v>2000000</v>
      </c>
      <c r="N269" s="215"/>
      <c r="O269" s="467">
        <v>5</v>
      </c>
      <c r="P269" s="456" t="s">
        <v>1223</v>
      </c>
      <c r="Q269" s="457">
        <v>45449</v>
      </c>
      <c r="R269" s="458">
        <v>5349</v>
      </c>
      <c r="S269" s="298" t="s">
        <v>1719</v>
      </c>
    </row>
    <row r="270" ht="57">
      <c r="A270" s="422">
        <v>182</v>
      </c>
      <c r="B270" s="422" t="s">
        <v>1597</v>
      </c>
      <c r="C270" s="464" t="s">
        <v>1829</v>
      </c>
      <c r="D270" s="435">
        <v>110773201</v>
      </c>
      <c r="E270" s="435" t="s">
        <v>69</v>
      </c>
      <c r="F270" s="435" t="s">
        <v>70</v>
      </c>
      <c r="G270" s="435" t="s">
        <v>71</v>
      </c>
      <c r="H270" s="435" t="s">
        <v>1824</v>
      </c>
      <c r="I270" s="436" t="s">
        <v>1830</v>
      </c>
      <c r="J270" s="212" t="s">
        <v>18</v>
      </c>
      <c r="K270" s="212"/>
      <c r="L270" s="212">
        <v>2022</v>
      </c>
      <c r="M270" s="465">
        <v>1723916.9399999999</v>
      </c>
      <c r="N270" s="466"/>
      <c r="O270" s="281" t="s">
        <v>1812</v>
      </c>
      <c r="P270" s="456" t="s">
        <v>1223</v>
      </c>
      <c r="Q270" s="457">
        <v>45449</v>
      </c>
      <c r="R270" s="458">
        <v>5350</v>
      </c>
      <c r="S270" s="298" t="s">
        <v>1790</v>
      </c>
    </row>
    <row r="271" ht="57">
      <c r="A271" s="422">
        <v>183</v>
      </c>
      <c r="B271" s="422" t="s">
        <v>1831</v>
      </c>
      <c r="C271" s="464" t="s">
        <v>1832</v>
      </c>
      <c r="D271" s="435">
        <v>110672703</v>
      </c>
      <c r="E271" s="435" t="s">
        <v>69</v>
      </c>
      <c r="F271" s="435" t="s">
        <v>70</v>
      </c>
      <c r="G271" s="435" t="s">
        <v>71</v>
      </c>
      <c r="H271" s="435" t="s">
        <v>1833</v>
      </c>
      <c r="I271" s="436" t="s">
        <v>1826</v>
      </c>
      <c r="J271" s="212" t="s">
        <v>21</v>
      </c>
      <c r="K271" s="212"/>
      <c r="L271" s="212">
        <v>2023</v>
      </c>
      <c r="M271" s="465">
        <v>2005407.8700000001</v>
      </c>
      <c r="N271" s="466"/>
      <c r="O271" s="281" t="s">
        <v>1834</v>
      </c>
      <c r="P271" s="456" t="s">
        <v>1223</v>
      </c>
      <c r="Q271" s="457">
        <v>45449</v>
      </c>
      <c r="R271" s="458">
        <v>5351</v>
      </c>
      <c r="S271" s="298" t="s">
        <v>1835</v>
      </c>
    </row>
    <row r="272" ht="57">
      <c r="A272" s="422">
        <v>184</v>
      </c>
      <c r="B272" s="422" t="s">
        <v>1581</v>
      </c>
      <c r="C272" s="464" t="s">
        <v>1836</v>
      </c>
      <c r="D272" s="435">
        <v>110417101</v>
      </c>
      <c r="E272" s="435" t="s">
        <v>69</v>
      </c>
      <c r="F272" s="435" t="s">
        <v>70</v>
      </c>
      <c r="G272" s="435" t="s">
        <v>71</v>
      </c>
      <c r="H272" s="435" t="s">
        <v>477</v>
      </c>
      <c r="I272" s="436" t="s">
        <v>1837</v>
      </c>
      <c r="J272" s="212" t="s">
        <v>18</v>
      </c>
      <c r="K272" s="212"/>
      <c r="L272" s="212">
        <v>2023</v>
      </c>
      <c r="M272" s="465">
        <v>6316582.2300000004</v>
      </c>
      <c r="N272" s="466"/>
      <c r="O272" s="281" t="s">
        <v>1812</v>
      </c>
      <c r="P272" s="456" t="s">
        <v>1223</v>
      </c>
      <c r="Q272" s="457">
        <v>45449</v>
      </c>
      <c r="R272" s="458">
        <v>5352</v>
      </c>
      <c r="S272" s="298" t="s">
        <v>1807</v>
      </c>
    </row>
    <row r="273" ht="57">
      <c r="A273" s="422">
        <v>185</v>
      </c>
      <c r="B273" s="422" t="s">
        <v>1838</v>
      </c>
      <c r="C273" s="464" t="s">
        <v>1839</v>
      </c>
      <c r="D273" s="435">
        <v>110062502</v>
      </c>
      <c r="E273" s="435" t="s">
        <v>471</v>
      </c>
      <c r="F273" s="435" t="s">
        <v>472</v>
      </c>
      <c r="G273" s="435" t="s">
        <v>473</v>
      </c>
      <c r="H273" s="435" t="s">
        <v>580</v>
      </c>
      <c r="I273" s="436" t="s">
        <v>1840</v>
      </c>
      <c r="J273" s="212" t="s">
        <v>25</v>
      </c>
      <c r="K273" s="212"/>
      <c r="L273" s="212">
        <v>2023</v>
      </c>
      <c r="M273" s="465">
        <v>4149391.6800000002</v>
      </c>
      <c r="N273" s="466"/>
      <c r="O273" s="281" t="s">
        <v>1841</v>
      </c>
      <c r="P273" s="456" t="s">
        <v>1223</v>
      </c>
      <c r="Q273" s="457">
        <v>45449</v>
      </c>
      <c r="R273" s="458">
        <v>5353</v>
      </c>
      <c r="S273" s="300" t="s">
        <v>1719</v>
      </c>
    </row>
    <row r="274" ht="57">
      <c r="A274" s="422">
        <v>186</v>
      </c>
      <c r="B274" s="422" t="s">
        <v>1390</v>
      </c>
      <c r="C274" s="464" t="s">
        <v>1391</v>
      </c>
      <c r="D274" s="435">
        <v>110331601</v>
      </c>
      <c r="E274" s="435" t="s">
        <v>69</v>
      </c>
      <c r="F274" s="435" t="s">
        <v>70</v>
      </c>
      <c r="G274" s="435" t="s">
        <v>71</v>
      </c>
      <c r="H274" s="435" t="s">
        <v>1393</v>
      </c>
      <c r="I274" s="436" t="s">
        <v>1394</v>
      </c>
      <c r="J274" s="212" t="s">
        <v>18</v>
      </c>
      <c r="K274" s="212"/>
      <c r="L274" s="212">
        <v>2023</v>
      </c>
      <c r="M274" s="465">
        <v>1165650</v>
      </c>
      <c r="N274" s="466"/>
      <c r="O274" s="281" t="s">
        <v>1842</v>
      </c>
      <c r="P274" s="456" t="s">
        <v>1223</v>
      </c>
      <c r="Q274" s="457">
        <v>45449</v>
      </c>
      <c r="R274" s="458">
        <v>5354</v>
      </c>
      <c r="S274" s="300" t="s">
        <v>1807</v>
      </c>
    </row>
    <row r="275" ht="57">
      <c r="A275" s="422">
        <v>187</v>
      </c>
      <c r="B275" s="422" t="s">
        <v>1843</v>
      </c>
      <c r="C275" s="464" t="s">
        <v>1844</v>
      </c>
      <c r="D275" s="435">
        <v>110600001</v>
      </c>
      <c r="E275" s="435" t="s">
        <v>69</v>
      </c>
      <c r="F275" s="435" t="s">
        <v>70</v>
      </c>
      <c r="G275" s="435" t="s">
        <v>71</v>
      </c>
      <c r="H275" s="435" t="s">
        <v>1845</v>
      </c>
      <c r="I275" s="436" t="s">
        <v>129</v>
      </c>
      <c r="J275" s="212" t="s">
        <v>18</v>
      </c>
      <c r="K275" s="212"/>
      <c r="L275" s="212">
        <v>2022</v>
      </c>
      <c r="M275" s="465">
        <v>862400</v>
      </c>
      <c r="N275" s="466"/>
      <c r="O275" s="281" t="s">
        <v>1846</v>
      </c>
      <c r="P275" s="456" t="s">
        <v>1223</v>
      </c>
      <c r="Q275" s="457">
        <v>45449</v>
      </c>
      <c r="R275" s="458">
        <v>5355</v>
      </c>
      <c r="S275" s="300" t="s">
        <v>1790</v>
      </c>
    </row>
    <row r="276" ht="57">
      <c r="A276" s="422">
        <v>188</v>
      </c>
      <c r="B276" s="422" t="s">
        <v>1390</v>
      </c>
      <c r="C276" s="464" t="s">
        <v>1847</v>
      </c>
      <c r="D276" s="435">
        <v>110332402</v>
      </c>
      <c r="E276" s="435" t="s">
        <v>69</v>
      </c>
      <c r="F276" s="435" t="s">
        <v>70</v>
      </c>
      <c r="G276" s="435" t="s">
        <v>71</v>
      </c>
      <c r="H276" s="435" t="s">
        <v>1393</v>
      </c>
      <c r="I276" s="436" t="s">
        <v>1848</v>
      </c>
      <c r="J276" s="212" t="s">
        <v>25</v>
      </c>
      <c r="K276" s="212"/>
      <c r="L276" s="212">
        <v>2023</v>
      </c>
      <c r="M276" s="465">
        <v>9973816.3399999999</v>
      </c>
      <c r="N276" s="466"/>
      <c r="O276" s="281" t="s">
        <v>1849</v>
      </c>
      <c r="P276" s="456" t="s">
        <v>1223</v>
      </c>
      <c r="Q276" s="457">
        <v>45449</v>
      </c>
      <c r="R276" s="458">
        <v>5356</v>
      </c>
      <c r="S276" s="300" t="s">
        <v>1719</v>
      </c>
    </row>
    <row r="277" ht="57">
      <c r="A277" s="422">
        <v>189</v>
      </c>
      <c r="B277" s="422" t="s">
        <v>1850</v>
      </c>
      <c r="C277" s="464" t="s">
        <v>1851</v>
      </c>
      <c r="D277" s="435">
        <v>110584510</v>
      </c>
      <c r="E277" s="435" t="s">
        <v>69</v>
      </c>
      <c r="F277" s="435" t="s">
        <v>70</v>
      </c>
      <c r="G277" s="435" t="s">
        <v>71</v>
      </c>
      <c r="H277" s="435" t="s">
        <v>1269</v>
      </c>
      <c r="I277" s="436" t="s">
        <v>1852</v>
      </c>
      <c r="J277" s="212" t="s">
        <v>1853</v>
      </c>
      <c r="K277" s="212"/>
      <c r="L277" s="212">
        <v>2023</v>
      </c>
      <c r="M277" s="465">
        <v>5000000</v>
      </c>
      <c r="N277" s="215"/>
      <c r="O277" s="467">
        <v>0</v>
      </c>
      <c r="P277" s="456" t="s">
        <v>1223</v>
      </c>
      <c r="Q277" s="457">
        <v>45449</v>
      </c>
      <c r="R277" s="458">
        <v>5357</v>
      </c>
      <c r="S277" s="300" t="s">
        <v>1854</v>
      </c>
    </row>
    <row r="278" ht="85.5">
      <c r="A278" s="422">
        <v>190</v>
      </c>
      <c r="B278" s="422" t="s">
        <v>1855</v>
      </c>
      <c r="C278" s="464" t="s">
        <v>1856</v>
      </c>
      <c r="D278" s="435">
        <v>110401907</v>
      </c>
      <c r="E278" s="435" t="s">
        <v>69</v>
      </c>
      <c r="F278" s="435" t="s">
        <v>70</v>
      </c>
      <c r="G278" s="435" t="s">
        <v>71</v>
      </c>
      <c r="H278" s="435" t="s">
        <v>1857</v>
      </c>
      <c r="I278" s="436" t="s">
        <v>1858</v>
      </c>
      <c r="J278" s="212" t="s">
        <v>23</v>
      </c>
      <c r="K278" s="212"/>
      <c r="L278" s="212">
        <v>2024</v>
      </c>
      <c r="M278" s="465">
        <v>1205235.2</v>
      </c>
      <c r="N278" s="466"/>
      <c r="O278" s="281" t="s">
        <v>1834</v>
      </c>
      <c r="P278" s="456" t="s">
        <v>1223</v>
      </c>
      <c r="Q278" s="457">
        <v>45449</v>
      </c>
      <c r="R278" s="458">
        <v>5358</v>
      </c>
      <c r="S278" s="300" t="s">
        <v>1859</v>
      </c>
    </row>
    <row r="279" ht="57">
      <c r="A279" s="422">
        <v>191</v>
      </c>
      <c r="B279" s="422" t="s">
        <v>1860</v>
      </c>
      <c r="C279" s="464" t="s">
        <v>1861</v>
      </c>
      <c r="D279" s="435">
        <v>110047802</v>
      </c>
      <c r="E279" s="435" t="s">
        <v>471</v>
      </c>
      <c r="F279" s="435" t="s">
        <v>472</v>
      </c>
      <c r="G279" s="435" t="s">
        <v>473</v>
      </c>
      <c r="H279" s="435" t="s">
        <v>1686</v>
      </c>
      <c r="I279" s="436" t="s">
        <v>316</v>
      </c>
      <c r="J279" s="212" t="s">
        <v>25</v>
      </c>
      <c r="K279" s="212"/>
      <c r="L279" s="212">
        <v>2023</v>
      </c>
      <c r="M279" s="465">
        <v>4758141.4299999997</v>
      </c>
      <c r="N279" s="466"/>
      <c r="O279" s="281" t="s">
        <v>1817</v>
      </c>
      <c r="P279" s="456" t="s">
        <v>1223</v>
      </c>
      <c r="Q279" s="457">
        <v>45449</v>
      </c>
      <c r="R279" s="458">
        <v>5359</v>
      </c>
      <c r="S279" s="300" t="s">
        <v>1719</v>
      </c>
    </row>
    <row r="280" ht="57">
      <c r="A280" s="421">
        <v>192</v>
      </c>
      <c r="B280" s="421" t="s">
        <v>1218</v>
      </c>
      <c r="C280" s="464" t="s">
        <v>1862</v>
      </c>
      <c r="D280" s="435">
        <v>110626205</v>
      </c>
      <c r="E280" s="435" t="s">
        <v>69</v>
      </c>
      <c r="F280" s="435" t="s">
        <v>70</v>
      </c>
      <c r="G280" s="435" t="s">
        <v>71</v>
      </c>
      <c r="H280" s="435" t="s">
        <v>1863</v>
      </c>
      <c r="I280" s="436" t="s">
        <v>1826</v>
      </c>
      <c r="J280" s="212" t="s">
        <v>24</v>
      </c>
      <c r="K280" s="212"/>
      <c r="L280" s="212">
        <v>2021</v>
      </c>
      <c r="M280" s="465">
        <v>597907.40000000002</v>
      </c>
      <c r="N280" s="466"/>
      <c r="O280" s="281" t="s">
        <v>1822</v>
      </c>
      <c r="P280" s="456" t="s">
        <v>1223</v>
      </c>
      <c r="Q280" s="457">
        <v>45449</v>
      </c>
      <c r="R280" s="458">
        <v>5360</v>
      </c>
      <c r="S280" s="431" t="s">
        <v>1864</v>
      </c>
    </row>
    <row r="281" ht="57">
      <c r="A281" s="468"/>
      <c r="B281" s="468"/>
      <c r="C281" s="464" t="s">
        <v>1862</v>
      </c>
      <c r="D281" s="435">
        <v>110626206</v>
      </c>
      <c r="E281" s="435" t="s">
        <v>69</v>
      </c>
      <c r="F281" s="435" t="s">
        <v>70</v>
      </c>
      <c r="G281" s="435" t="s">
        <v>71</v>
      </c>
      <c r="H281" s="435" t="s">
        <v>1863</v>
      </c>
      <c r="I281" s="436" t="s">
        <v>1826</v>
      </c>
      <c r="J281" s="212" t="s">
        <v>22</v>
      </c>
      <c r="K281" s="212"/>
      <c r="L281" s="212">
        <v>2021</v>
      </c>
      <c r="M281" s="465">
        <v>887186.66000000003</v>
      </c>
      <c r="N281" s="466"/>
      <c r="O281" s="281" t="s">
        <v>1822</v>
      </c>
      <c r="P281" s="456" t="s">
        <v>1223</v>
      </c>
      <c r="Q281" s="458"/>
      <c r="R281" s="458"/>
      <c r="S281" s="432"/>
    </row>
    <row r="282" ht="85.5">
      <c r="A282" s="422">
        <v>193</v>
      </c>
      <c r="B282" s="422" t="s">
        <v>1218</v>
      </c>
      <c r="C282" s="464" t="s">
        <v>1865</v>
      </c>
      <c r="D282" s="435">
        <v>110570507</v>
      </c>
      <c r="E282" s="435" t="s">
        <v>69</v>
      </c>
      <c r="F282" s="435" t="s">
        <v>70</v>
      </c>
      <c r="G282" s="435" t="s">
        <v>71</v>
      </c>
      <c r="H282" s="435" t="s">
        <v>1797</v>
      </c>
      <c r="I282" s="436" t="s">
        <v>1866</v>
      </c>
      <c r="J282" s="212" t="s">
        <v>23</v>
      </c>
      <c r="K282" s="212"/>
      <c r="L282" s="212">
        <v>2023</v>
      </c>
      <c r="M282" s="465">
        <v>938282.34999999998</v>
      </c>
      <c r="N282" s="466"/>
      <c r="O282" s="281" t="s">
        <v>1867</v>
      </c>
      <c r="P282" s="456" t="s">
        <v>1223</v>
      </c>
      <c r="Q282" s="457">
        <v>45449</v>
      </c>
      <c r="R282" s="458">
        <v>5361</v>
      </c>
      <c r="S282" s="300" t="s">
        <v>1771</v>
      </c>
    </row>
    <row r="283" ht="71.25">
      <c r="A283" s="422">
        <v>194</v>
      </c>
      <c r="B283" s="422" t="s">
        <v>1808</v>
      </c>
      <c r="C283" s="464" t="s">
        <v>1868</v>
      </c>
      <c r="D283" s="435">
        <v>110897003</v>
      </c>
      <c r="E283" s="435" t="s">
        <v>69</v>
      </c>
      <c r="F283" s="435" t="s">
        <v>70</v>
      </c>
      <c r="G283" s="435" t="s">
        <v>71</v>
      </c>
      <c r="H283" s="435" t="s">
        <v>379</v>
      </c>
      <c r="I283" s="436" t="s">
        <v>380</v>
      </c>
      <c r="J283" s="212" t="s">
        <v>21</v>
      </c>
      <c r="K283" s="212"/>
      <c r="L283" s="212">
        <v>2023</v>
      </c>
      <c r="M283" s="465">
        <v>3563736.02</v>
      </c>
      <c r="N283" s="466"/>
      <c r="O283" s="281" t="s">
        <v>1849</v>
      </c>
      <c r="P283" s="456" t="s">
        <v>1223</v>
      </c>
      <c r="Q283" s="457">
        <v>45449</v>
      </c>
      <c r="R283" s="458">
        <v>5362</v>
      </c>
      <c r="S283" s="300" t="s">
        <v>1809</v>
      </c>
    </row>
    <row r="284" ht="71.25">
      <c r="A284" s="422">
        <v>195</v>
      </c>
      <c r="B284" s="422" t="s">
        <v>1869</v>
      </c>
      <c r="C284" s="464" t="s">
        <v>1870</v>
      </c>
      <c r="D284" s="435">
        <v>110475804</v>
      </c>
      <c r="E284" s="435" t="s">
        <v>69</v>
      </c>
      <c r="F284" s="435" t="s">
        <v>70</v>
      </c>
      <c r="G284" s="435" t="s">
        <v>71</v>
      </c>
      <c r="H284" s="435" t="s">
        <v>369</v>
      </c>
      <c r="I284" s="436" t="s">
        <v>445</v>
      </c>
      <c r="J284" s="212" t="s">
        <v>29</v>
      </c>
      <c r="K284" s="212"/>
      <c r="L284" s="212">
        <v>2023</v>
      </c>
      <c r="M284" s="465">
        <v>1989530.3999999999</v>
      </c>
      <c r="N284" s="466"/>
      <c r="O284" s="281" t="s">
        <v>1867</v>
      </c>
      <c r="P284" s="456" t="s">
        <v>1223</v>
      </c>
      <c r="Q284" s="457">
        <v>45449</v>
      </c>
      <c r="R284" s="458">
        <v>5363</v>
      </c>
      <c r="S284" s="300" t="s">
        <v>1747</v>
      </c>
    </row>
    <row r="285" ht="57">
      <c r="A285" s="421">
        <v>196</v>
      </c>
      <c r="B285" s="469" t="s">
        <v>1871</v>
      </c>
      <c r="C285" s="464" t="s">
        <v>1872</v>
      </c>
      <c r="D285" s="435">
        <v>110501905</v>
      </c>
      <c r="E285" s="435" t="s">
        <v>69</v>
      </c>
      <c r="F285" s="435" t="s">
        <v>70</v>
      </c>
      <c r="G285" s="435" t="s">
        <v>71</v>
      </c>
      <c r="H285" s="435" t="s">
        <v>1873</v>
      </c>
      <c r="I285" s="436" t="s">
        <v>423</v>
      </c>
      <c r="J285" s="212" t="s">
        <v>24</v>
      </c>
      <c r="K285" s="212"/>
      <c r="L285" s="212">
        <v>2022</v>
      </c>
      <c r="M285" s="465">
        <v>323290.59999999998</v>
      </c>
      <c r="N285" s="466"/>
      <c r="O285" s="281" t="s">
        <v>1817</v>
      </c>
      <c r="P285" s="456" t="s">
        <v>1223</v>
      </c>
      <c r="Q285" s="457">
        <v>45449</v>
      </c>
      <c r="R285" s="458">
        <v>5364</v>
      </c>
      <c r="S285" s="431" t="s">
        <v>1874</v>
      </c>
    </row>
    <row r="286" ht="57">
      <c r="A286" s="468"/>
      <c r="B286" s="470"/>
      <c r="C286" s="464" t="s">
        <v>1872</v>
      </c>
      <c r="D286" s="435">
        <v>110501906</v>
      </c>
      <c r="E286" s="435" t="s">
        <v>69</v>
      </c>
      <c r="F286" s="435" t="s">
        <v>70</v>
      </c>
      <c r="G286" s="435" t="s">
        <v>71</v>
      </c>
      <c r="H286" s="435" t="s">
        <v>1873</v>
      </c>
      <c r="I286" s="436" t="s">
        <v>423</v>
      </c>
      <c r="J286" s="212" t="s">
        <v>22</v>
      </c>
      <c r="K286" s="212"/>
      <c r="L286" s="212">
        <v>2022</v>
      </c>
      <c r="M286" s="465">
        <v>397913.79999999999</v>
      </c>
      <c r="N286" s="466"/>
      <c r="O286" s="281" t="s">
        <v>1817</v>
      </c>
      <c r="P286" s="456" t="s">
        <v>1223</v>
      </c>
      <c r="Q286" s="458"/>
      <c r="R286" s="458"/>
      <c r="S286" s="432"/>
    </row>
    <row r="287" ht="71.25">
      <c r="A287" s="422">
        <v>197</v>
      </c>
      <c r="B287" s="422" t="s">
        <v>1875</v>
      </c>
      <c r="C287" s="464" t="s">
        <v>1876</v>
      </c>
      <c r="D287" s="435">
        <v>110306104</v>
      </c>
      <c r="E287" s="435" t="s">
        <v>69</v>
      </c>
      <c r="F287" s="435" t="s">
        <v>70</v>
      </c>
      <c r="G287" s="435" t="s">
        <v>71</v>
      </c>
      <c r="H287" s="435" t="s">
        <v>1398</v>
      </c>
      <c r="I287" s="436" t="s">
        <v>1877</v>
      </c>
      <c r="J287" s="212" t="s">
        <v>29</v>
      </c>
      <c r="K287" s="212"/>
      <c r="L287" s="212">
        <v>2022</v>
      </c>
      <c r="M287" s="465">
        <v>439739.20000000001</v>
      </c>
      <c r="N287" s="466"/>
      <c r="O287" s="281" t="s">
        <v>1834</v>
      </c>
      <c r="P287" s="456" t="s">
        <v>1223</v>
      </c>
      <c r="Q287" s="457">
        <v>45449</v>
      </c>
      <c r="R287" s="458">
        <v>5365</v>
      </c>
      <c r="S287" s="300" t="s">
        <v>1736</v>
      </c>
    </row>
    <row r="288" ht="57">
      <c r="A288" s="422">
        <v>198</v>
      </c>
      <c r="B288" s="422" t="s">
        <v>1878</v>
      </c>
      <c r="C288" s="464" t="s">
        <v>1879</v>
      </c>
      <c r="D288" s="435">
        <v>110070002</v>
      </c>
      <c r="E288" s="435" t="s">
        <v>471</v>
      </c>
      <c r="F288" s="435" t="s">
        <v>472</v>
      </c>
      <c r="G288" s="435" t="s">
        <v>473</v>
      </c>
      <c r="H288" s="435" t="s">
        <v>1643</v>
      </c>
      <c r="I288" s="436" t="s">
        <v>192</v>
      </c>
      <c r="J288" s="212" t="s">
        <v>25</v>
      </c>
      <c r="K288" s="212"/>
      <c r="L288" s="212">
        <v>2023</v>
      </c>
      <c r="M288" s="465">
        <v>1723937.6000000001</v>
      </c>
      <c r="N288" s="466"/>
      <c r="O288" s="281" t="s">
        <v>1842</v>
      </c>
      <c r="P288" s="456" t="s">
        <v>1223</v>
      </c>
      <c r="Q288" s="457">
        <v>45449</v>
      </c>
      <c r="R288" s="458">
        <v>5366</v>
      </c>
      <c r="S288" s="300" t="s">
        <v>1719</v>
      </c>
    </row>
    <row r="289" ht="57">
      <c r="A289" s="422">
        <v>199</v>
      </c>
      <c r="B289" s="422" t="s">
        <v>1878</v>
      </c>
      <c r="C289" s="464" t="s">
        <v>1880</v>
      </c>
      <c r="D289" s="435">
        <v>110047402</v>
      </c>
      <c r="E289" s="435" t="s">
        <v>471</v>
      </c>
      <c r="F289" s="435" t="s">
        <v>472</v>
      </c>
      <c r="G289" s="435" t="s">
        <v>473</v>
      </c>
      <c r="H289" s="435" t="s">
        <v>572</v>
      </c>
      <c r="I289" s="436" t="s">
        <v>91</v>
      </c>
      <c r="J289" s="212" t="s">
        <v>25</v>
      </c>
      <c r="K289" s="212"/>
      <c r="L289" s="212">
        <v>2023</v>
      </c>
      <c r="M289" s="465">
        <v>1674567</v>
      </c>
      <c r="N289" s="466"/>
      <c r="O289" s="281" t="s">
        <v>1815</v>
      </c>
      <c r="P289" s="456" t="s">
        <v>1223</v>
      </c>
      <c r="Q289" s="457">
        <v>45449</v>
      </c>
      <c r="R289" s="458">
        <v>5367</v>
      </c>
      <c r="S289" s="300" t="s">
        <v>1719</v>
      </c>
    </row>
    <row r="290" ht="57">
      <c r="A290" s="422">
        <v>200</v>
      </c>
      <c r="B290" s="422" t="s">
        <v>1878</v>
      </c>
      <c r="C290" s="464" t="s">
        <v>1881</v>
      </c>
      <c r="D290" s="435">
        <v>110043302</v>
      </c>
      <c r="E290" s="435" t="s">
        <v>471</v>
      </c>
      <c r="F290" s="435" t="s">
        <v>472</v>
      </c>
      <c r="G290" s="435" t="s">
        <v>473</v>
      </c>
      <c r="H290" s="435" t="s">
        <v>518</v>
      </c>
      <c r="I290" s="436" t="s">
        <v>138</v>
      </c>
      <c r="J290" s="212" t="s">
        <v>25</v>
      </c>
      <c r="K290" s="212"/>
      <c r="L290" s="212">
        <v>2023</v>
      </c>
      <c r="M290" s="465">
        <v>7004931.7999999998</v>
      </c>
      <c r="N290" s="466"/>
      <c r="O290" s="281" t="s">
        <v>1822</v>
      </c>
      <c r="P290" s="456" t="s">
        <v>1223</v>
      </c>
      <c r="Q290" s="457">
        <v>45449</v>
      </c>
      <c r="R290" s="458">
        <v>5368</v>
      </c>
      <c r="S290" s="300" t="s">
        <v>1719</v>
      </c>
    </row>
    <row r="291" ht="71.25">
      <c r="A291" s="422">
        <v>201</v>
      </c>
      <c r="B291" s="422" t="s">
        <v>1878</v>
      </c>
      <c r="C291" s="464" t="s">
        <v>1882</v>
      </c>
      <c r="D291" s="435">
        <v>110036703</v>
      </c>
      <c r="E291" s="435" t="s">
        <v>471</v>
      </c>
      <c r="F291" s="435" t="s">
        <v>472</v>
      </c>
      <c r="G291" s="435" t="s">
        <v>473</v>
      </c>
      <c r="H291" s="435" t="s">
        <v>1666</v>
      </c>
      <c r="I291" s="436" t="s">
        <v>1883</v>
      </c>
      <c r="J291" s="212" t="s">
        <v>21</v>
      </c>
      <c r="K291" s="212"/>
      <c r="L291" s="212">
        <v>2023</v>
      </c>
      <c r="M291" s="465">
        <v>2841793</v>
      </c>
      <c r="N291" s="466"/>
      <c r="O291" s="281" t="s">
        <v>1817</v>
      </c>
      <c r="P291" s="456" t="s">
        <v>1223</v>
      </c>
      <c r="Q291" s="457">
        <v>45449</v>
      </c>
      <c r="R291" s="458">
        <v>5369</v>
      </c>
      <c r="S291" s="300" t="s">
        <v>1809</v>
      </c>
    </row>
    <row r="292" ht="71.25">
      <c r="A292" s="422">
        <v>202</v>
      </c>
      <c r="B292" s="422" t="s">
        <v>1878</v>
      </c>
      <c r="C292" s="464" t="s">
        <v>1884</v>
      </c>
      <c r="D292" s="435">
        <v>110024603</v>
      </c>
      <c r="E292" s="435" t="s">
        <v>471</v>
      </c>
      <c r="F292" s="435" t="s">
        <v>472</v>
      </c>
      <c r="G292" s="435" t="s">
        <v>473</v>
      </c>
      <c r="H292" s="435" t="s">
        <v>338</v>
      </c>
      <c r="I292" s="436" t="s">
        <v>86</v>
      </c>
      <c r="J292" s="212" t="s">
        <v>21</v>
      </c>
      <c r="K292" s="212"/>
      <c r="L292" s="212">
        <v>2023</v>
      </c>
      <c r="M292" s="465">
        <v>1950872</v>
      </c>
      <c r="N292" s="466"/>
      <c r="O292" s="281" t="s">
        <v>1812</v>
      </c>
      <c r="P292" s="456" t="s">
        <v>1223</v>
      </c>
      <c r="Q292" s="457">
        <v>45449</v>
      </c>
      <c r="R292" s="458">
        <v>5370</v>
      </c>
      <c r="S292" s="300" t="s">
        <v>1809</v>
      </c>
    </row>
    <row r="293" ht="57">
      <c r="A293" s="421">
        <v>203</v>
      </c>
      <c r="B293" s="421" t="s">
        <v>1878</v>
      </c>
      <c r="C293" s="464" t="s">
        <v>1885</v>
      </c>
      <c r="D293" s="435">
        <v>110052701</v>
      </c>
      <c r="E293" s="435" t="s">
        <v>471</v>
      </c>
      <c r="F293" s="435" t="s">
        <v>472</v>
      </c>
      <c r="G293" s="435" t="s">
        <v>473</v>
      </c>
      <c r="H293" s="435" t="s">
        <v>1651</v>
      </c>
      <c r="I293" s="436" t="s">
        <v>1416</v>
      </c>
      <c r="J293" s="212" t="s">
        <v>18</v>
      </c>
      <c r="K293" s="212"/>
      <c r="L293" s="212">
        <v>2023</v>
      </c>
      <c r="M293" s="465">
        <v>2466077.6000000001</v>
      </c>
      <c r="N293" s="466"/>
      <c r="O293" s="281" t="s">
        <v>1886</v>
      </c>
      <c r="P293" s="456" t="s">
        <v>1223</v>
      </c>
      <c r="Q293" s="457">
        <v>45449</v>
      </c>
      <c r="R293" s="458">
        <v>5371</v>
      </c>
      <c r="S293" s="300" t="s">
        <v>1807</v>
      </c>
    </row>
    <row r="294" ht="28.5">
      <c r="A294" s="468"/>
      <c r="B294" s="468"/>
      <c r="C294" s="471" t="s">
        <v>1885</v>
      </c>
      <c r="D294" s="245"/>
      <c r="E294" s="245" t="s">
        <v>471</v>
      </c>
      <c r="F294" s="245" t="s">
        <v>472</v>
      </c>
      <c r="G294" s="245" t="s">
        <v>473</v>
      </c>
      <c r="H294" s="245" t="s">
        <v>1651</v>
      </c>
      <c r="I294" s="245" t="s">
        <v>1416</v>
      </c>
      <c r="J294" s="245" t="s">
        <v>1887</v>
      </c>
      <c r="K294" s="245"/>
      <c r="L294" s="381">
        <v>2017</v>
      </c>
      <c r="M294" s="472">
        <v>1135561.9099999999</v>
      </c>
      <c r="N294" s="473"/>
      <c r="O294" s="254" t="s">
        <v>1888</v>
      </c>
      <c r="P294" s="474"/>
      <c r="Q294" s="475"/>
      <c r="R294" s="476"/>
      <c r="S294" s="324" t="s">
        <v>1497</v>
      </c>
    </row>
    <row r="295" ht="57">
      <c r="A295" s="422">
        <v>204</v>
      </c>
      <c r="B295" s="422" t="s">
        <v>1878</v>
      </c>
      <c r="C295" s="464" t="s">
        <v>1889</v>
      </c>
      <c r="D295" s="435">
        <v>110031501</v>
      </c>
      <c r="E295" s="435" t="s">
        <v>471</v>
      </c>
      <c r="F295" s="435" t="s">
        <v>472</v>
      </c>
      <c r="G295" s="435" t="s">
        <v>473</v>
      </c>
      <c r="H295" s="435" t="s">
        <v>474</v>
      </c>
      <c r="I295" s="436" t="s">
        <v>366</v>
      </c>
      <c r="J295" s="212" t="s">
        <v>18</v>
      </c>
      <c r="K295" s="212"/>
      <c r="L295" s="212">
        <v>2023</v>
      </c>
      <c r="M295" s="465">
        <v>1743387</v>
      </c>
      <c r="N295" s="466"/>
      <c r="O295" s="281" t="s">
        <v>1886</v>
      </c>
      <c r="P295" s="456" t="s">
        <v>1223</v>
      </c>
      <c r="Q295" s="457">
        <v>45449</v>
      </c>
      <c r="R295" s="458">
        <v>5372</v>
      </c>
      <c r="S295" s="300" t="s">
        <v>1807</v>
      </c>
    </row>
    <row r="296" ht="71.25">
      <c r="A296" s="422">
        <v>205</v>
      </c>
      <c r="B296" s="422" t="s">
        <v>1878</v>
      </c>
      <c r="C296" s="464" t="s">
        <v>1890</v>
      </c>
      <c r="D296" s="435">
        <v>110056703</v>
      </c>
      <c r="E296" s="435" t="s">
        <v>471</v>
      </c>
      <c r="F296" s="435" t="s">
        <v>472</v>
      </c>
      <c r="G296" s="435" t="s">
        <v>473</v>
      </c>
      <c r="H296" s="435" t="s">
        <v>1651</v>
      </c>
      <c r="I296" s="436" t="s">
        <v>1745</v>
      </c>
      <c r="J296" s="212" t="s">
        <v>21</v>
      </c>
      <c r="K296" s="212"/>
      <c r="L296" s="212">
        <v>2023</v>
      </c>
      <c r="M296" s="465">
        <v>2531854</v>
      </c>
      <c r="N296" s="466"/>
      <c r="O296" s="281" t="s">
        <v>1812</v>
      </c>
      <c r="P296" s="456" t="s">
        <v>1223</v>
      </c>
      <c r="Q296" s="457">
        <v>45449</v>
      </c>
      <c r="R296" s="458">
        <v>5373</v>
      </c>
      <c r="S296" s="300" t="s">
        <v>1809</v>
      </c>
    </row>
    <row r="297" ht="57">
      <c r="A297" s="422">
        <v>206</v>
      </c>
      <c r="B297" s="422" t="s">
        <v>1891</v>
      </c>
      <c r="C297" s="464" t="s">
        <v>1892</v>
      </c>
      <c r="D297" s="435">
        <v>110672802</v>
      </c>
      <c r="E297" s="435" t="s">
        <v>69</v>
      </c>
      <c r="F297" s="435" t="s">
        <v>70</v>
      </c>
      <c r="G297" s="435" t="s">
        <v>71</v>
      </c>
      <c r="H297" s="435" t="s">
        <v>1833</v>
      </c>
      <c r="I297" s="436" t="s">
        <v>402</v>
      </c>
      <c r="J297" s="212" t="s">
        <v>25</v>
      </c>
      <c r="K297" s="212"/>
      <c r="L297" s="212">
        <v>2023</v>
      </c>
      <c r="M297" s="465">
        <v>3773863.4700000002</v>
      </c>
      <c r="N297" s="466"/>
      <c r="O297" s="281" t="s">
        <v>1817</v>
      </c>
      <c r="P297" s="456" t="s">
        <v>1223</v>
      </c>
      <c r="Q297" s="457">
        <v>45449</v>
      </c>
      <c r="R297" s="458">
        <v>5374</v>
      </c>
      <c r="S297" s="300" t="s">
        <v>1719</v>
      </c>
    </row>
    <row r="298" ht="57">
      <c r="A298" s="422">
        <v>207</v>
      </c>
      <c r="B298" s="422" t="s">
        <v>1893</v>
      </c>
      <c r="C298" s="464" t="s">
        <v>1894</v>
      </c>
      <c r="D298" s="435">
        <v>110804501</v>
      </c>
      <c r="E298" s="435" t="s">
        <v>69</v>
      </c>
      <c r="F298" s="435" t="s">
        <v>70</v>
      </c>
      <c r="G298" s="435" t="s">
        <v>71</v>
      </c>
      <c r="H298" s="435" t="s">
        <v>1895</v>
      </c>
      <c r="I298" s="436" t="s">
        <v>1755</v>
      </c>
      <c r="J298" s="212" t="s">
        <v>18</v>
      </c>
      <c r="K298" s="212"/>
      <c r="L298" s="212">
        <v>2020</v>
      </c>
      <c r="M298" s="465">
        <v>2336023.0600000001</v>
      </c>
      <c r="N298" s="466"/>
      <c r="O298" s="281" t="s">
        <v>1834</v>
      </c>
      <c r="P298" s="456" t="s">
        <v>1223</v>
      </c>
      <c r="Q298" s="457">
        <v>45449</v>
      </c>
      <c r="R298" s="458">
        <v>5375</v>
      </c>
      <c r="S298" s="300" t="s">
        <v>1896</v>
      </c>
    </row>
    <row r="299" ht="71.25">
      <c r="A299" s="422">
        <v>208</v>
      </c>
      <c r="B299" s="422" t="s">
        <v>1893</v>
      </c>
      <c r="C299" s="464" t="s">
        <v>1894</v>
      </c>
      <c r="D299" s="435">
        <v>110804504</v>
      </c>
      <c r="E299" s="435" t="s">
        <v>69</v>
      </c>
      <c r="F299" s="435" t="s">
        <v>70</v>
      </c>
      <c r="G299" s="435" t="s">
        <v>71</v>
      </c>
      <c r="H299" s="435" t="s">
        <v>1895</v>
      </c>
      <c r="I299" s="436" t="s">
        <v>1755</v>
      </c>
      <c r="J299" s="212" t="s">
        <v>29</v>
      </c>
      <c r="K299" s="212"/>
      <c r="L299" s="212">
        <v>2022</v>
      </c>
      <c r="M299" s="465">
        <v>3200644.2400000002</v>
      </c>
      <c r="N299" s="466"/>
      <c r="O299" s="281" t="s">
        <v>1834</v>
      </c>
      <c r="P299" s="456" t="s">
        <v>1223</v>
      </c>
      <c r="Q299" s="457">
        <v>45449</v>
      </c>
      <c r="R299" s="458">
        <v>5376</v>
      </c>
      <c r="S299" s="300" t="s">
        <v>1736</v>
      </c>
    </row>
    <row r="300" ht="57">
      <c r="A300" s="421">
        <v>209</v>
      </c>
      <c r="B300" s="421" t="s">
        <v>1897</v>
      </c>
      <c r="C300" s="464" t="s">
        <v>1898</v>
      </c>
      <c r="D300" s="435">
        <v>110437105</v>
      </c>
      <c r="E300" s="435" t="s">
        <v>69</v>
      </c>
      <c r="F300" s="435" t="s">
        <v>70</v>
      </c>
      <c r="G300" s="435" t="s">
        <v>71</v>
      </c>
      <c r="H300" s="435" t="s">
        <v>401</v>
      </c>
      <c r="I300" s="436" t="s">
        <v>402</v>
      </c>
      <c r="J300" s="212" t="s">
        <v>24</v>
      </c>
      <c r="K300" s="212"/>
      <c r="L300" s="212">
        <v>2020</v>
      </c>
      <c r="M300" s="465">
        <v>411711.27000000002</v>
      </c>
      <c r="N300" s="466"/>
      <c r="O300" s="281" t="s">
        <v>1886</v>
      </c>
      <c r="P300" s="456" t="s">
        <v>1223</v>
      </c>
      <c r="Q300" s="457">
        <v>45449</v>
      </c>
      <c r="R300" s="458">
        <v>5377</v>
      </c>
      <c r="S300" s="431" t="s">
        <v>1899</v>
      </c>
    </row>
    <row r="301" ht="57">
      <c r="A301" s="477"/>
      <c r="B301" s="477"/>
      <c r="C301" s="464" t="s">
        <v>1898</v>
      </c>
      <c r="D301" s="435">
        <v>110437106</v>
      </c>
      <c r="E301" s="435" t="s">
        <v>69</v>
      </c>
      <c r="F301" s="435" t="s">
        <v>70</v>
      </c>
      <c r="G301" s="435" t="s">
        <v>71</v>
      </c>
      <c r="H301" s="435" t="s">
        <v>401</v>
      </c>
      <c r="I301" s="436" t="s">
        <v>402</v>
      </c>
      <c r="J301" s="212" t="s">
        <v>22</v>
      </c>
      <c r="K301" s="212"/>
      <c r="L301" s="212">
        <v>2020</v>
      </c>
      <c r="M301" s="465">
        <v>411711.27000000002</v>
      </c>
      <c r="N301" s="466"/>
      <c r="O301" s="281" t="s">
        <v>1886</v>
      </c>
      <c r="P301" s="456" t="s">
        <v>1223</v>
      </c>
      <c r="Q301" s="458"/>
      <c r="R301" s="458"/>
      <c r="S301" s="459"/>
    </row>
    <row r="302" ht="57">
      <c r="A302" s="468"/>
      <c r="B302" s="468"/>
      <c r="C302" s="464" t="s">
        <v>1898</v>
      </c>
      <c r="D302" s="435">
        <v>110437107</v>
      </c>
      <c r="E302" s="435" t="s">
        <v>69</v>
      </c>
      <c r="F302" s="435" t="s">
        <v>70</v>
      </c>
      <c r="G302" s="435" t="s">
        <v>71</v>
      </c>
      <c r="H302" s="435" t="s">
        <v>401</v>
      </c>
      <c r="I302" s="436" t="s">
        <v>402</v>
      </c>
      <c r="J302" s="212" t="s">
        <v>23</v>
      </c>
      <c r="K302" s="212"/>
      <c r="L302" s="212">
        <v>2020</v>
      </c>
      <c r="M302" s="465">
        <v>665224.08999999997</v>
      </c>
      <c r="N302" s="466"/>
      <c r="O302" s="281" t="s">
        <v>1886</v>
      </c>
      <c r="P302" s="456" t="s">
        <v>1223</v>
      </c>
      <c r="Q302" s="458"/>
      <c r="R302" s="458"/>
      <c r="S302" s="432"/>
    </row>
    <row r="303" ht="71.25">
      <c r="A303" s="422">
        <v>210</v>
      </c>
      <c r="B303" s="422" t="s">
        <v>1900</v>
      </c>
      <c r="C303" s="464" t="s">
        <v>1901</v>
      </c>
      <c r="D303" s="435">
        <v>110129804</v>
      </c>
      <c r="E303" s="435" t="s">
        <v>148</v>
      </c>
      <c r="F303" s="435" t="s">
        <v>149</v>
      </c>
      <c r="G303" s="435" t="s">
        <v>150</v>
      </c>
      <c r="H303" s="435" t="s">
        <v>1455</v>
      </c>
      <c r="I303" s="436" t="s">
        <v>1902</v>
      </c>
      <c r="J303" s="212" t="s">
        <v>29</v>
      </c>
      <c r="K303" s="212"/>
      <c r="L303" s="212">
        <v>2023</v>
      </c>
      <c r="M303" s="465">
        <v>2567268</v>
      </c>
      <c r="N303" s="466"/>
      <c r="O303" s="281" t="s">
        <v>1834</v>
      </c>
      <c r="P303" s="456" t="s">
        <v>1223</v>
      </c>
      <c r="Q303" s="457">
        <v>45449</v>
      </c>
      <c r="R303" s="458">
        <v>5378</v>
      </c>
      <c r="S303" s="300" t="s">
        <v>1747</v>
      </c>
    </row>
    <row r="304" ht="57">
      <c r="A304" s="422">
        <v>211</v>
      </c>
      <c r="B304" s="422" t="s">
        <v>1903</v>
      </c>
      <c r="C304" s="464" t="s">
        <v>1904</v>
      </c>
      <c r="D304" s="435">
        <v>110300502</v>
      </c>
      <c r="E304" s="435" t="s">
        <v>69</v>
      </c>
      <c r="F304" s="435" t="s">
        <v>70</v>
      </c>
      <c r="G304" s="435" t="s">
        <v>71</v>
      </c>
      <c r="H304" s="435" t="s">
        <v>1905</v>
      </c>
      <c r="I304" s="436" t="s">
        <v>357</v>
      </c>
      <c r="J304" s="212" t="s">
        <v>25</v>
      </c>
      <c r="K304" s="212"/>
      <c r="L304" s="212">
        <v>2023</v>
      </c>
      <c r="M304" s="465">
        <v>1597673.8600000001</v>
      </c>
      <c r="N304" s="466"/>
      <c r="O304" s="281" t="s">
        <v>1849</v>
      </c>
      <c r="P304" s="456" t="s">
        <v>1223</v>
      </c>
      <c r="Q304" s="457">
        <v>45449</v>
      </c>
      <c r="R304" s="458">
        <v>5379</v>
      </c>
      <c r="S304" s="300" t="s">
        <v>1719</v>
      </c>
    </row>
    <row r="305" ht="57">
      <c r="A305" s="421">
        <v>212</v>
      </c>
      <c r="B305" s="421" t="s">
        <v>1893</v>
      </c>
      <c r="C305" s="464" t="s">
        <v>1906</v>
      </c>
      <c r="D305" s="435">
        <v>110795201</v>
      </c>
      <c r="E305" s="435" t="s">
        <v>69</v>
      </c>
      <c r="F305" s="435" t="s">
        <v>70</v>
      </c>
      <c r="G305" s="435" t="s">
        <v>71</v>
      </c>
      <c r="H305" s="435" t="s">
        <v>1907</v>
      </c>
      <c r="I305" s="436" t="s">
        <v>192</v>
      </c>
      <c r="J305" s="212" t="s">
        <v>18</v>
      </c>
      <c r="K305" s="212"/>
      <c r="L305" s="212">
        <v>2023</v>
      </c>
      <c r="M305" s="465">
        <v>2176393.7999999998</v>
      </c>
      <c r="N305" s="466"/>
      <c r="O305" s="281" t="s">
        <v>1812</v>
      </c>
      <c r="P305" s="456" t="s">
        <v>1223</v>
      </c>
      <c r="Q305" s="457">
        <v>45449</v>
      </c>
      <c r="R305" s="458">
        <v>5380</v>
      </c>
      <c r="S305" s="431" t="s">
        <v>1908</v>
      </c>
    </row>
    <row r="306" ht="57">
      <c r="A306" s="468"/>
      <c r="B306" s="468"/>
      <c r="C306" s="464" t="s">
        <v>1906</v>
      </c>
      <c r="D306" s="435">
        <v>110795202</v>
      </c>
      <c r="E306" s="435" t="s">
        <v>69</v>
      </c>
      <c r="F306" s="435" t="s">
        <v>70</v>
      </c>
      <c r="G306" s="435" t="s">
        <v>71</v>
      </c>
      <c r="H306" s="435" t="s">
        <v>1907</v>
      </c>
      <c r="I306" s="436" t="s">
        <v>192</v>
      </c>
      <c r="J306" s="212" t="s">
        <v>25</v>
      </c>
      <c r="K306" s="212"/>
      <c r="L306" s="212">
        <v>2023</v>
      </c>
      <c r="M306" s="465">
        <v>9119158.7400000002</v>
      </c>
      <c r="N306" s="466"/>
      <c r="O306" s="281" t="s">
        <v>1822</v>
      </c>
      <c r="P306" s="456" t="s">
        <v>1223</v>
      </c>
      <c r="Q306" s="458"/>
      <c r="R306" s="458"/>
      <c r="S306" s="432"/>
    </row>
    <row r="307" ht="57">
      <c r="A307" s="422">
        <v>213</v>
      </c>
      <c r="B307" s="422" t="s">
        <v>1909</v>
      </c>
      <c r="C307" s="464" t="s">
        <v>1910</v>
      </c>
      <c r="D307" s="435">
        <v>110895902</v>
      </c>
      <c r="E307" s="435" t="s">
        <v>69</v>
      </c>
      <c r="F307" s="435" t="s">
        <v>70</v>
      </c>
      <c r="G307" s="435" t="s">
        <v>71</v>
      </c>
      <c r="H307" s="435" t="s">
        <v>379</v>
      </c>
      <c r="I307" s="436" t="s">
        <v>196</v>
      </c>
      <c r="J307" s="212" t="s">
        <v>25</v>
      </c>
      <c r="K307" s="212"/>
      <c r="L307" s="212">
        <v>2019</v>
      </c>
      <c r="M307" s="465">
        <v>3067173.25</v>
      </c>
      <c r="N307" s="466"/>
      <c r="O307" s="281" t="s">
        <v>1822</v>
      </c>
      <c r="P307" s="456" t="s">
        <v>1223</v>
      </c>
      <c r="Q307" s="457">
        <v>45449</v>
      </c>
      <c r="R307" s="458">
        <v>5381</v>
      </c>
      <c r="S307" s="300" t="s">
        <v>1911</v>
      </c>
    </row>
    <row r="308" ht="57">
      <c r="A308" s="422">
        <v>214</v>
      </c>
      <c r="B308" s="422" t="s">
        <v>1912</v>
      </c>
      <c r="C308" s="464" t="s">
        <v>1913</v>
      </c>
      <c r="D308" s="435">
        <v>110285102</v>
      </c>
      <c r="E308" s="435" t="s">
        <v>69</v>
      </c>
      <c r="F308" s="435" t="s">
        <v>70</v>
      </c>
      <c r="G308" s="435" t="s">
        <v>71</v>
      </c>
      <c r="H308" s="435" t="s">
        <v>223</v>
      </c>
      <c r="I308" s="436" t="s">
        <v>1914</v>
      </c>
      <c r="J308" s="212" t="s">
        <v>25</v>
      </c>
      <c r="K308" s="212"/>
      <c r="L308" s="212">
        <v>2020</v>
      </c>
      <c r="M308" s="465">
        <v>870011.71999999997</v>
      </c>
      <c r="N308" s="466"/>
      <c r="O308" s="281" t="s">
        <v>1822</v>
      </c>
      <c r="P308" s="456" t="s">
        <v>1223</v>
      </c>
      <c r="Q308" s="457">
        <v>45449</v>
      </c>
      <c r="R308" s="458">
        <v>5382</v>
      </c>
      <c r="S308" s="300" t="s">
        <v>1768</v>
      </c>
    </row>
    <row r="309" ht="57">
      <c r="A309" s="422">
        <v>215</v>
      </c>
      <c r="B309" s="422" t="s">
        <v>1912</v>
      </c>
      <c r="C309" s="464" t="s">
        <v>1915</v>
      </c>
      <c r="D309" s="435">
        <v>111245502</v>
      </c>
      <c r="E309" s="435" t="s">
        <v>69</v>
      </c>
      <c r="F309" s="435" t="s">
        <v>70</v>
      </c>
      <c r="G309" s="435" t="s">
        <v>71</v>
      </c>
      <c r="H309" s="435" t="s">
        <v>223</v>
      </c>
      <c r="I309" s="436" t="s">
        <v>1916</v>
      </c>
      <c r="J309" s="212" t="s">
        <v>25</v>
      </c>
      <c r="K309" s="212"/>
      <c r="L309" s="212">
        <v>2020</v>
      </c>
      <c r="M309" s="465">
        <v>870011.71999999997</v>
      </c>
      <c r="N309" s="466"/>
      <c r="O309" s="281" t="s">
        <v>1812</v>
      </c>
      <c r="P309" s="456" t="s">
        <v>1223</v>
      </c>
      <c r="Q309" s="457">
        <v>45449</v>
      </c>
      <c r="R309" s="458">
        <v>5383</v>
      </c>
      <c r="S309" s="300" t="s">
        <v>1768</v>
      </c>
    </row>
    <row r="310" ht="57">
      <c r="A310" s="422">
        <v>216</v>
      </c>
      <c r="B310" s="422" t="s">
        <v>1917</v>
      </c>
      <c r="C310" s="464" t="s">
        <v>1918</v>
      </c>
      <c r="D310" s="435">
        <v>111488702</v>
      </c>
      <c r="E310" s="435" t="s">
        <v>1919</v>
      </c>
      <c r="F310" s="435" t="s">
        <v>1920</v>
      </c>
      <c r="G310" s="435" t="s">
        <v>1921</v>
      </c>
      <c r="H310" s="435" t="s">
        <v>518</v>
      </c>
      <c r="I310" s="436" t="s">
        <v>184</v>
      </c>
      <c r="J310" s="212" t="s">
        <v>25</v>
      </c>
      <c r="K310" s="212"/>
      <c r="L310" s="212">
        <v>2023</v>
      </c>
      <c r="M310" s="465">
        <v>1510000</v>
      </c>
      <c r="N310" s="466"/>
      <c r="O310" s="281" t="s">
        <v>1815</v>
      </c>
      <c r="P310" s="456" t="s">
        <v>1223</v>
      </c>
      <c r="Q310" s="457">
        <v>45449</v>
      </c>
      <c r="R310" s="458">
        <v>5384</v>
      </c>
      <c r="S310" s="300" t="s">
        <v>1719</v>
      </c>
    </row>
    <row r="311" ht="71.25">
      <c r="A311" s="422">
        <v>217</v>
      </c>
      <c r="B311" s="422" t="s">
        <v>1922</v>
      </c>
      <c r="C311" s="464" t="s">
        <v>1923</v>
      </c>
      <c r="D311" s="435">
        <v>110905003</v>
      </c>
      <c r="E311" s="435" t="s">
        <v>69</v>
      </c>
      <c r="F311" s="435" t="s">
        <v>70</v>
      </c>
      <c r="G311" s="435" t="s">
        <v>71</v>
      </c>
      <c r="H311" s="435" t="s">
        <v>1924</v>
      </c>
      <c r="I311" s="436" t="s">
        <v>1789</v>
      </c>
      <c r="J311" s="212" t="s">
        <v>21</v>
      </c>
      <c r="K311" s="212"/>
      <c r="L311" s="212">
        <v>2018</v>
      </c>
      <c r="M311" s="465">
        <v>669845.40000000002</v>
      </c>
      <c r="N311" s="466"/>
      <c r="O311" s="281" t="s">
        <v>1886</v>
      </c>
      <c r="P311" s="456" t="s">
        <v>1223</v>
      </c>
      <c r="Q311" s="457">
        <v>45449</v>
      </c>
      <c r="R311" s="458">
        <v>5385</v>
      </c>
      <c r="S311" s="300" t="s">
        <v>1740</v>
      </c>
    </row>
    <row r="312" ht="57">
      <c r="A312" s="421">
        <v>218</v>
      </c>
      <c r="B312" s="421" t="s">
        <v>1925</v>
      </c>
      <c r="C312" s="464" t="s">
        <v>1926</v>
      </c>
      <c r="D312" s="435">
        <v>110094901</v>
      </c>
      <c r="E312" s="435" t="s">
        <v>148</v>
      </c>
      <c r="F312" s="435" t="s">
        <v>149</v>
      </c>
      <c r="G312" s="435" t="s">
        <v>150</v>
      </c>
      <c r="H312" s="435" t="s">
        <v>1927</v>
      </c>
      <c r="I312" s="436" t="s">
        <v>1928</v>
      </c>
      <c r="J312" s="212" t="s">
        <v>18</v>
      </c>
      <c r="K312" s="212"/>
      <c r="L312" s="212">
        <v>2023</v>
      </c>
      <c r="M312" s="465">
        <v>2739298</v>
      </c>
      <c r="N312" s="466"/>
      <c r="O312" s="281" t="s">
        <v>1812</v>
      </c>
      <c r="P312" s="456" t="s">
        <v>1223</v>
      </c>
      <c r="Q312" s="457">
        <v>45449</v>
      </c>
      <c r="R312" s="458">
        <v>5386</v>
      </c>
      <c r="S312" s="431" t="s">
        <v>1929</v>
      </c>
    </row>
    <row r="313" ht="57">
      <c r="A313" s="468"/>
      <c r="B313" s="468"/>
      <c r="C313" s="464" t="s">
        <v>1926</v>
      </c>
      <c r="D313" s="435">
        <v>110094903</v>
      </c>
      <c r="E313" s="435" t="s">
        <v>148</v>
      </c>
      <c r="F313" s="435" t="s">
        <v>149</v>
      </c>
      <c r="G313" s="435" t="s">
        <v>150</v>
      </c>
      <c r="H313" s="435" t="s">
        <v>1927</v>
      </c>
      <c r="I313" s="436" t="s">
        <v>1928</v>
      </c>
      <c r="J313" s="212" t="s">
        <v>21</v>
      </c>
      <c r="K313" s="212"/>
      <c r="L313" s="212">
        <v>2023</v>
      </c>
      <c r="M313" s="465">
        <v>1817494.28</v>
      </c>
      <c r="N313" s="466"/>
      <c r="O313" s="281" t="s">
        <v>1822</v>
      </c>
      <c r="P313" s="456" t="s">
        <v>1223</v>
      </c>
      <c r="Q313" s="458"/>
      <c r="R313" s="458"/>
      <c r="S313" s="432"/>
    </row>
    <row r="314" ht="71.25">
      <c r="A314" s="422">
        <v>219</v>
      </c>
      <c r="B314" s="422" t="s">
        <v>1930</v>
      </c>
      <c r="C314" s="464" t="s">
        <v>1931</v>
      </c>
      <c r="D314" s="435">
        <v>110040104</v>
      </c>
      <c r="E314" s="435" t="s">
        <v>471</v>
      </c>
      <c r="F314" s="435" t="s">
        <v>472</v>
      </c>
      <c r="G314" s="435" t="s">
        <v>473</v>
      </c>
      <c r="H314" s="435" t="s">
        <v>1652</v>
      </c>
      <c r="I314" s="436" t="s">
        <v>1932</v>
      </c>
      <c r="J314" s="212" t="s">
        <v>29</v>
      </c>
      <c r="K314" s="212"/>
      <c r="L314" s="212">
        <v>2015</v>
      </c>
      <c r="M314" s="465">
        <v>305728</v>
      </c>
      <c r="N314" s="466"/>
      <c r="O314" s="281" t="s">
        <v>1817</v>
      </c>
      <c r="P314" s="456" t="s">
        <v>1223</v>
      </c>
      <c r="Q314" s="457">
        <v>45449</v>
      </c>
      <c r="R314" s="458">
        <v>5387</v>
      </c>
      <c r="S314" s="300" t="s">
        <v>1933</v>
      </c>
    </row>
    <row r="315" ht="71.25">
      <c r="A315" s="422">
        <v>220</v>
      </c>
      <c r="B315" s="422" t="s">
        <v>1370</v>
      </c>
      <c r="C315" s="464" t="s">
        <v>1934</v>
      </c>
      <c r="D315" s="435">
        <v>110905903</v>
      </c>
      <c r="E315" s="435" t="s">
        <v>69</v>
      </c>
      <c r="F315" s="435" t="s">
        <v>70</v>
      </c>
      <c r="G315" s="435" t="s">
        <v>71</v>
      </c>
      <c r="H315" s="435" t="s">
        <v>1935</v>
      </c>
      <c r="I315" s="436" t="s">
        <v>171</v>
      </c>
      <c r="J315" s="212" t="s">
        <v>21</v>
      </c>
      <c r="K315" s="212"/>
      <c r="L315" s="212">
        <v>2023</v>
      </c>
      <c r="M315" s="465">
        <v>1409684.9199999999</v>
      </c>
      <c r="N315" s="466"/>
      <c r="O315" s="281" t="s">
        <v>1841</v>
      </c>
      <c r="P315" s="456" t="s">
        <v>1223</v>
      </c>
      <c r="Q315" s="457">
        <v>45449</v>
      </c>
      <c r="R315" s="458">
        <v>5388</v>
      </c>
      <c r="S315" s="300" t="s">
        <v>1809</v>
      </c>
    </row>
    <row r="316" ht="57">
      <c r="A316" s="421">
        <v>221</v>
      </c>
      <c r="B316" s="421" t="s">
        <v>1936</v>
      </c>
      <c r="C316" s="464" t="s">
        <v>1937</v>
      </c>
      <c r="D316" s="435">
        <v>110440504</v>
      </c>
      <c r="E316" s="435" t="s">
        <v>69</v>
      </c>
      <c r="F316" s="435" t="s">
        <v>70</v>
      </c>
      <c r="G316" s="435" t="s">
        <v>71</v>
      </c>
      <c r="H316" s="435" t="s">
        <v>167</v>
      </c>
      <c r="I316" s="436" t="s">
        <v>1938</v>
      </c>
      <c r="J316" s="212" t="s">
        <v>29</v>
      </c>
      <c r="K316" s="212"/>
      <c r="L316" s="212">
        <v>2019</v>
      </c>
      <c r="M316" s="465">
        <v>1373866.8500000001</v>
      </c>
      <c r="N316" s="466"/>
      <c r="O316" s="281" t="s">
        <v>1822</v>
      </c>
      <c r="P316" s="456" t="s">
        <v>1223</v>
      </c>
      <c r="Q316" s="457">
        <v>45449</v>
      </c>
      <c r="R316" s="458">
        <v>5389</v>
      </c>
      <c r="S316" s="431" t="s">
        <v>1939</v>
      </c>
    </row>
    <row r="317" ht="57">
      <c r="A317" s="477"/>
      <c r="B317" s="477"/>
      <c r="C317" s="464" t="s">
        <v>1937</v>
      </c>
      <c r="D317" s="435">
        <v>110440505</v>
      </c>
      <c r="E317" s="435" t="s">
        <v>69</v>
      </c>
      <c r="F317" s="435" t="s">
        <v>70</v>
      </c>
      <c r="G317" s="435" t="s">
        <v>71</v>
      </c>
      <c r="H317" s="435" t="s">
        <v>167</v>
      </c>
      <c r="I317" s="436" t="s">
        <v>1938</v>
      </c>
      <c r="J317" s="212" t="s">
        <v>24</v>
      </c>
      <c r="K317" s="212"/>
      <c r="L317" s="212">
        <v>2019</v>
      </c>
      <c r="M317" s="465">
        <v>393364.70000000001</v>
      </c>
      <c r="N317" s="466"/>
      <c r="O317" s="281" t="s">
        <v>1822</v>
      </c>
      <c r="P317" s="456" t="s">
        <v>1223</v>
      </c>
      <c r="Q317" s="458"/>
      <c r="R317" s="458"/>
      <c r="S317" s="459"/>
    </row>
    <row r="318" ht="57">
      <c r="A318" s="468"/>
      <c r="B318" s="468"/>
      <c r="C318" s="464" t="s">
        <v>1937</v>
      </c>
      <c r="D318" s="435">
        <v>110440506</v>
      </c>
      <c r="E318" s="435" t="s">
        <v>69</v>
      </c>
      <c r="F318" s="435" t="s">
        <v>70</v>
      </c>
      <c r="G318" s="435" t="s">
        <v>71</v>
      </c>
      <c r="H318" s="435" t="s">
        <v>167</v>
      </c>
      <c r="I318" s="436" t="s">
        <v>1938</v>
      </c>
      <c r="J318" s="212" t="s">
        <v>22</v>
      </c>
      <c r="K318" s="212"/>
      <c r="L318" s="212">
        <v>2019</v>
      </c>
      <c r="M318" s="465">
        <v>557683.93000000005</v>
      </c>
      <c r="N318" s="466"/>
      <c r="O318" s="281" t="s">
        <v>1822</v>
      </c>
      <c r="P318" s="456" t="s">
        <v>1223</v>
      </c>
      <c r="Q318" s="458"/>
      <c r="R318" s="458"/>
      <c r="S318" s="432"/>
    </row>
    <row r="319" ht="57">
      <c r="A319" s="422">
        <v>222</v>
      </c>
      <c r="B319" s="422" t="s">
        <v>1940</v>
      </c>
      <c r="C319" s="464" t="s">
        <v>1941</v>
      </c>
      <c r="D319" s="435">
        <v>110781102</v>
      </c>
      <c r="E319" s="435" t="s">
        <v>69</v>
      </c>
      <c r="F319" s="435" t="s">
        <v>70</v>
      </c>
      <c r="G319" s="435" t="s">
        <v>71</v>
      </c>
      <c r="H319" s="435" t="s">
        <v>566</v>
      </c>
      <c r="I319" s="436" t="s">
        <v>1942</v>
      </c>
      <c r="J319" s="212" t="s">
        <v>25</v>
      </c>
      <c r="K319" s="212"/>
      <c r="L319" s="212">
        <v>2023</v>
      </c>
      <c r="M319" s="465">
        <v>4302882.7999999998</v>
      </c>
      <c r="N319" s="466"/>
      <c r="O319" s="281" t="s">
        <v>1812</v>
      </c>
      <c r="P319" s="456" t="s">
        <v>1223</v>
      </c>
      <c r="Q319" s="457">
        <v>45449</v>
      </c>
      <c r="R319" s="458">
        <v>5390</v>
      </c>
      <c r="S319" s="300" t="s">
        <v>1719</v>
      </c>
    </row>
    <row r="320" ht="57">
      <c r="A320" s="421">
        <v>223</v>
      </c>
      <c r="B320" s="421" t="s">
        <v>1435</v>
      </c>
      <c r="C320" s="464" t="s">
        <v>1436</v>
      </c>
      <c r="D320" s="435">
        <v>110695004</v>
      </c>
      <c r="E320" s="435" t="s">
        <v>69</v>
      </c>
      <c r="F320" s="435" t="s">
        <v>70</v>
      </c>
      <c r="G320" s="435" t="s">
        <v>71</v>
      </c>
      <c r="H320" s="435" t="s">
        <v>492</v>
      </c>
      <c r="I320" s="436" t="s">
        <v>1438</v>
      </c>
      <c r="J320" s="212" t="s">
        <v>29</v>
      </c>
      <c r="K320" s="212"/>
      <c r="L320" s="212">
        <v>2018</v>
      </c>
      <c r="M320" s="465">
        <v>880491</v>
      </c>
      <c r="N320" s="466"/>
      <c r="O320" s="281" t="s">
        <v>1834</v>
      </c>
      <c r="P320" s="456" t="s">
        <v>1223</v>
      </c>
      <c r="Q320" s="457">
        <v>45449</v>
      </c>
      <c r="R320" s="458">
        <v>5391</v>
      </c>
      <c r="S320" s="431" t="s">
        <v>1943</v>
      </c>
    </row>
    <row r="321" ht="57">
      <c r="A321" s="468"/>
      <c r="B321" s="468"/>
      <c r="C321" s="464" t="s">
        <v>1436</v>
      </c>
      <c r="D321" s="435">
        <v>110695007</v>
      </c>
      <c r="E321" s="435" t="s">
        <v>69</v>
      </c>
      <c r="F321" s="435" t="s">
        <v>70</v>
      </c>
      <c r="G321" s="435" t="s">
        <v>71</v>
      </c>
      <c r="H321" s="435" t="s">
        <v>492</v>
      </c>
      <c r="I321" s="436" t="s">
        <v>1438</v>
      </c>
      <c r="J321" s="212" t="s">
        <v>23</v>
      </c>
      <c r="K321" s="212"/>
      <c r="L321" s="212">
        <v>2020</v>
      </c>
      <c r="M321" s="465">
        <v>461679</v>
      </c>
      <c r="N321" s="466"/>
      <c r="O321" s="281" t="s">
        <v>1834</v>
      </c>
      <c r="P321" s="456" t="s">
        <v>1223</v>
      </c>
      <c r="Q321" s="458"/>
      <c r="R321" s="458"/>
      <c r="S321" s="432"/>
    </row>
    <row r="322" ht="57">
      <c r="A322" s="421">
        <v>224</v>
      </c>
      <c r="B322" s="421" t="s">
        <v>1944</v>
      </c>
      <c r="C322" s="464" t="s">
        <v>1361</v>
      </c>
      <c r="D322" s="435">
        <v>110562605</v>
      </c>
      <c r="E322" s="435" t="s">
        <v>69</v>
      </c>
      <c r="F322" s="435" t="s">
        <v>70</v>
      </c>
      <c r="G322" s="435" t="s">
        <v>71</v>
      </c>
      <c r="H322" s="435" t="s">
        <v>1263</v>
      </c>
      <c r="I322" s="436" t="s">
        <v>590</v>
      </c>
      <c r="J322" s="212" t="s">
        <v>24</v>
      </c>
      <c r="K322" s="212"/>
      <c r="L322" s="212">
        <v>2023</v>
      </c>
      <c r="M322" s="465">
        <v>126154.14999999999</v>
      </c>
      <c r="N322" s="466"/>
      <c r="O322" s="281" t="s">
        <v>1834</v>
      </c>
      <c r="P322" s="456" t="s">
        <v>1223</v>
      </c>
      <c r="Q322" s="457">
        <v>45449</v>
      </c>
      <c r="R322" s="458">
        <v>5392</v>
      </c>
      <c r="S322" s="431" t="s">
        <v>1945</v>
      </c>
    </row>
    <row r="323" ht="57">
      <c r="A323" s="468"/>
      <c r="B323" s="468"/>
      <c r="C323" s="464" t="s">
        <v>1361</v>
      </c>
      <c r="D323" s="435">
        <v>110562606</v>
      </c>
      <c r="E323" s="435" t="s">
        <v>69</v>
      </c>
      <c r="F323" s="435" t="s">
        <v>70</v>
      </c>
      <c r="G323" s="435" t="s">
        <v>71</v>
      </c>
      <c r="H323" s="435" t="s">
        <v>1263</v>
      </c>
      <c r="I323" s="436" t="s">
        <v>590</v>
      </c>
      <c r="J323" s="212" t="s">
        <v>22</v>
      </c>
      <c r="K323" s="212"/>
      <c r="L323" s="212">
        <v>2023</v>
      </c>
      <c r="M323" s="465">
        <v>126154.14999999999</v>
      </c>
      <c r="N323" s="466"/>
      <c r="O323" s="281" t="s">
        <v>1834</v>
      </c>
      <c r="P323" s="456" t="s">
        <v>1223</v>
      </c>
      <c r="Q323" s="458"/>
      <c r="R323" s="458"/>
      <c r="S323" s="432"/>
    </row>
    <row r="324" ht="57">
      <c r="A324" s="422">
        <v>225</v>
      </c>
      <c r="B324" s="422" t="s">
        <v>1946</v>
      </c>
      <c r="C324" s="464" t="s">
        <v>432</v>
      </c>
      <c r="D324" s="435">
        <v>110830502</v>
      </c>
      <c r="E324" s="435" t="s">
        <v>69</v>
      </c>
      <c r="F324" s="435" t="s">
        <v>70</v>
      </c>
      <c r="G324" s="435" t="s">
        <v>71</v>
      </c>
      <c r="H324" s="435" t="s">
        <v>433</v>
      </c>
      <c r="I324" s="436" t="s">
        <v>434</v>
      </c>
      <c r="J324" s="212" t="s">
        <v>25</v>
      </c>
      <c r="K324" s="212"/>
      <c r="L324" s="212">
        <v>2023</v>
      </c>
      <c r="M324" s="465">
        <v>3501153.7799999998</v>
      </c>
      <c r="N324" s="466"/>
      <c r="O324" s="281" t="s">
        <v>1817</v>
      </c>
      <c r="P324" s="456" t="s">
        <v>1223</v>
      </c>
      <c r="Q324" s="457">
        <v>45449</v>
      </c>
      <c r="R324" s="458">
        <v>5393</v>
      </c>
      <c r="S324" s="300" t="s">
        <v>1719</v>
      </c>
    </row>
    <row r="325" ht="57">
      <c r="A325" s="422">
        <v>226</v>
      </c>
      <c r="B325" s="422" t="s">
        <v>1947</v>
      </c>
      <c r="C325" s="464" t="s">
        <v>1948</v>
      </c>
      <c r="D325" s="435">
        <v>110443601</v>
      </c>
      <c r="E325" s="435" t="s">
        <v>69</v>
      </c>
      <c r="F325" s="435" t="s">
        <v>70</v>
      </c>
      <c r="G325" s="435" t="s">
        <v>71</v>
      </c>
      <c r="H325" s="435" t="s">
        <v>1795</v>
      </c>
      <c r="I325" s="436" t="s">
        <v>1743</v>
      </c>
      <c r="J325" s="212" t="s">
        <v>18</v>
      </c>
      <c r="K325" s="212"/>
      <c r="L325" s="212">
        <v>2023</v>
      </c>
      <c r="M325" s="465">
        <v>4045350.6899999999</v>
      </c>
      <c r="N325" s="466"/>
      <c r="O325" s="281" t="s">
        <v>1834</v>
      </c>
      <c r="P325" s="456" t="s">
        <v>1223</v>
      </c>
      <c r="Q325" s="457">
        <v>45449</v>
      </c>
      <c r="R325" s="458">
        <v>5394</v>
      </c>
      <c r="S325" s="300" t="s">
        <v>1807</v>
      </c>
    </row>
    <row r="326" ht="57">
      <c r="A326" s="422">
        <v>227</v>
      </c>
      <c r="B326" s="422" t="s">
        <v>1597</v>
      </c>
      <c r="C326" s="464" t="s">
        <v>1949</v>
      </c>
      <c r="D326" s="435">
        <v>110772102</v>
      </c>
      <c r="E326" s="435" t="s">
        <v>69</v>
      </c>
      <c r="F326" s="435" t="s">
        <v>70</v>
      </c>
      <c r="G326" s="435" t="s">
        <v>71</v>
      </c>
      <c r="H326" s="435" t="s">
        <v>1824</v>
      </c>
      <c r="I326" s="436" t="s">
        <v>357</v>
      </c>
      <c r="J326" s="212" t="s">
        <v>25</v>
      </c>
      <c r="K326" s="212"/>
      <c r="L326" s="212">
        <v>2022</v>
      </c>
      <c r="M326" s="465">
        <v>8425194.5</v>
      </c>
      <c r="N326" s="466"/>
      <c r="O326" s="281" t="s">
        <v>1812</v>
      </c>
      <c r="P326" s="456" t="s">
        <v>1223</v>
      </c>
      <c r="Q326" s="457">
        <v>45449</v>
      </c>
      <c r="R326" s="458">
        <v>5395</v>
      </c>
      <c r="S326" s="300" t="s">
        <v>1744</v>
      </c>
    </row>
    <row r="327" ht="57">
      <c r="A327" s="422">
        <v>228</v>
      </c>
      <c r="B327" s="422" t="s">
        <v>1597</v>
      </c>
      <c r="C327" s="464" t="s">
        <v>1950</v>
      </c>
      <c r="D327" s="435">
        <v>110773702</v>
      </c>
      <c r="E327" s="435" t="s">
        <v>69</v>
      </c>
      <c r="F327" s="435" t="s">
        <v>70</v>
      </c>
      <c r="G327" s="435" t="s">
        <v>71</v>
      </c>
      <c r="H327" s="435" t="s">
        <v>1824</v>
      </c>
      <c r="I327" s="436" t="s">
        <v>125</v>
      </c>
      <c r="J327" s="212" t="s">
        <v>25</v>
      </c>
      <c r="K327" s="212"/>
      <c r="L327" s="212">
        <v>2022</v>
      </c>
      <c r="M327" s="465">
        <v>2273634.9500000002</v>
      </c>
      <c r="N327" s="478"/>
      <c r="O327" s="281" t="s">
        <v>1812</v>
      </c>
      <c r="P327" s="456" t="s">
        <v>1223</v>
      </c>
      <c r="Q327" s="457">
        <v>45449</v>
      </c>
      <c r="R327" s="458">
        <v>5396</v>
      </c>
      <c r="S327" s="300" t="s">
        <v>1744</v>
      </c>
    </row>
    <row r="328" ht="57">
      <c r="A328" s="421">
        <v>229</v>
      </c>
      <c r="B328" s="421" t="s">
        <v>1951</v>
      </c>
      <c r="C328" s="464" t="s">
        <v>1952</v>
      </c>
      <c r="D328" s="435">
        <v>110826005</v>
      </c>
      <c r="E328" s="435" t="s">
        <v>69</v>
      </c>
      <c r="F328" s="435" t="s">
        <v>70</v>
      </c>
      <c r="G328" s="435" t="s">
        <v>71</v>
      </c>
      <c r="H328" s="435" t="s">
        <v>1233</v>
      </c>
      <c r="I328" s="436" t="s">
        <v>1404</v>
      </c>
      <c r="J328" s="212" t="s">
        <v>24</v>
      </c>
      <c r="K328" s="212"/>
      <c r="L328" s="212">
        <v>2022</v>
      </c>
      <c r="M328" s="465">
        <v>762814.34999999998</v>
      </c>
      <c r="N328" s="478"/>
      <c r="O328" s="281" t="s">
        <v>1822</v>
      </c>
      <c r="P328" s="456" t="s">
        <v>1223</v>
      </c>
      <c r="Q328" s="457">
        <v>45449</v>
      </c>
      <c r="R328" s="458">
        <v>5397</v>
      </c>
      <c r="S328" s="431" t="s">
        <v>1787</v>
      </c>
    </row>
    <row r="329" ht="57">
      <c r="A329" s="477"/>
      <c r="B329" s="477"/>
      <c r="C329" s="464" t="s">
        <v>1952</v>
      </c>
      <c r="D329" s="435">
        <v>110826006</v>
      </c>
      <c r="E329" s="435" t="s">
        <v>69</v>
      </c>
      <c r="F329" s="435" t="s">
        <v>70</v>
      </c>
      <c r="G329" s="435" t="s">
        <v>71</v>
      </c>
      <c r="H329" s="435" t="s">
        <v>1233</v>
      </c>
      <c r="I329" s="436" t="s">
        <v>1404</v>
      </c>
      <c r="J329" s="212" t="s">
        <v>22</v>
      </c>
      <c r="K329" s="212"/>
      <c r="L329" s="212">
        <v>2022</v>
      </c>
      <c r="M329" s="465">
        <v>1966125.54</v>
      </c>
      <c r="N329" s="478"/>
      <c r="O329" s="281" t="s">
        <v>1822</v>
      </c>
      <c r="P329" s="456" t="s">
        <v>1223</v>
      </c>
      <c r="Q329" s="458"/>
      <c r="R329" s="458"/>
      <c r="S329" s="459"/>
    </row>
    <row r="330" ht="57">
      <c r="A330" s="468"/>
      <c r="B330" s="468"/>
      <c r="C330" s="464" t="s">
        <v>1952</v>
      </c>
      <c r="D330" s="435">
        <v>110826007</v>
      </c>
      <c r="E330" s="435" t="s">
        <v>69</v>
      </c>
      <c r="F330" s="435" t="s">
        <v>70</v>
      </c>
      <c r="G330" s="435" t="s">
        <v>71</v>
      </c>
      <c r="H330" s="435" t="s">
        <v>1233</v>
      </c>
      <c r="I330" s="436" t="s">
        <v>1404</v>
      </c>
      <c r="J330" s="212" t="s">
        <v>23</v>
      </c>
      <c r="K330" s="212"/>
      <c r="L330" s="212">
        <v>2022</v>
      </c>
      <c r="M330" s="465">
        <v>720982.52000000002</v>
      </c>
      <c r="N330" s="478"/>
      <c r="O330" s="281" t="s">
        <v>1822</v>
      </c>
      <c r="P330" s="456" t="s">
        <v>1223</v>
      </c>
      <c r="Q330" s="458"/>
      <c r="R330" s="458"/>
      <c r="S330" s="432"/>
    </row>
    <row r="331" ht="57">
      <c r="A331" s="422">
        <v>230</v>
      </c>
      <c r="B331" s="422" t="s">
        <v>1843</v>
      </c>
      <c r="C331" s="464" t="s">
        <v>1844</v>
      </c>
      <c r="D331" s="435">
        <v>110600002</v>
      </c>
      <c r="E331" s="435" t="s">
        <v>69</v>
      </c>
      <c r="F331" s="435" t="s">
        <v>70</v>
      </c>
      <c r="G331" s="435" t="s">
        <v>71</v>
      </c>
      <c r="H331" s="435" t="s">
        <v>1845</v>
      </c>
      <c r="I331" s="436" t="s">
        <v>129</v>
      </c>
      <c r="J331" s="212" t="s">
        <v>25</v>
      </c>
      <c r="K331" s="212"/>
      <c r="L331" s="212">
        <v>2019</v>
      </c>
      <c r="M331" s="465">
        <v>1100064.8</v>
      </c>
      <c r="N331" s="478"/>
      <c r="O331" s="281" t="s">
        <v>1812</v>
      </c>
      <c r="P331" s="456" t="s">
        <v>1223</v>
      </c>
      <c r="Q331" s="457">
        <v>45449</v>
      </c>
      <c r="R331" s="458">
        <v>5398</v>
      </c>
      <c r="S331" s="300" t="s">
        <v>1911</v>
      </c>
    </row>
    <row r="332" ht="57">
      <c r="A332" s="422">
        <v>231</v>
      </c>
      <c r="B332" s="422" t="s">
        <v>1218</v>
      </c>
      <c r="C332" s="464" t="s">
        <v>1953</v>
      </c>
      <c r="D332" s="435">
        <v>110741302</v>
      </c>
      <c r="E332" s="435" t="s">
        <v>69</v>
      </c>
      <c r="F332" s="435" t="s">
        <v>70</v>
      </c>
      <c r="G332" s="435" t="s">
        <v>71</v>
      </c>
      <c r="H332" s="435" t="s">
        <v>1244</v>
      </c>
      <c r="I332" s="436" t="s">
        <v>184</v>
      </c>
      <c r="J332" s="212" t="s">
        <v>25</v>
      </c>
      <c r="K332" s="212"/>
      <c r="L332" s="212">
        <v>2023</v>
      </c>
      <c r="M332" s="465">
        <v>3421420.2400000002</v>
      </c>
      <c r="N332" s="478"/>
      <c r="O332" s="281" t="s">
        <v>1817</v>
      </c>
      <c r="P332" s="456" t="s">
        <v>1223</v>
      </c>
      <c r="Q332" s="457">
        <v>45449</v>
      </c>
      <c r="R332" s="458">
        <v>5399</v>
      </c>
      <c r="S332" s="300" t="s">
        <v>1719</v>
      </c>
    </row>
    <row r="333" ht="71.25">
      <c r="A333" s="422">
        <v>232</v>
      </c>
      <c r="B333" s="422" t="s">
        <v>1218</v>
      </c>
      <c r="C333" s="464" t="s">
        <v>1954</v>
      </c>
      <c r="D333" s="435">
        <v>110742403</v>
      </c>
      <c r="E333" s="435" t="s">
        <v>69</v>
      </c>
      <c r="F333" s="435" t="s">
        <v>70</v>
      </c>
      <c r="G333" s="435" t="s">
        <v>71</v>
      </c>
      <c r="H333" s="435" t="s">
        <v>1244</v>
      </c>
      <c r="I333" s="436" t="s">
        <v>1430</v>
      </c>
      <c r="J333" s="212" t="s">
        <v>21</v>
      </c>
      <c r="K333" s="212"/>
      <c r="L333" s="212">
        <v>2022</v>
      </c>
      <c r="M333" s="465">
        <v>4658973.2000000002</v>
      </c>
      <c r="N333" s="478"/>
      <c r="O333" s="281" t="s">
        <v>1812</v>
      </c>
      <c r="P333" s="456" t="s">
        <v>1223</v>
      </c>
      <c r="Q333" s="457">
        <v>45449</v>
      </c>
      <c r="R333" s="458">
        <v>5400</v>
      </c>
      <c r="S333" s="300" t="s">
        <v>1778</v>
      </c>
    </row>
    <row r="334" ht="57">
      <c r="A334" s="422">
        <v>233</v>
      </c>
      <c r="B334" s="422" t="s">
        <v>1218</v>
      </c>
      <c r="C334" s="464" t="s">
        <v>1955</v>
      </c>
      <c r="D334" s="435">
        <v>110215801</v>
      </c>
      <c r="E334" s="435" t="s">
        <v>69</v>
      </c>
      <c r="F334" s="435" t="s">
        <v>70</v>
      </c>
      <c r="G334" s="435" t="s">
        <v>71</v>
      </c>
      <c r="H334" s="435" t="s">
        <v>370</v>
      </c>
      <c r="I334" s="436" t="s">
        <v>1410</v>
      </c>
      <c r="J334" s="212" t="s">
        <v>18</v>
      </c>
      <c r="K334" s="212"/>
      <c r="L334" s="212">
        <v>2022</v>
      </c>
      <c r="M334" s="465">
        <v>3019352.6000000001</v>
      </c>
      <c r="N334" s="478"/>
      <c r="O334" s="281" t="s">
        <v>1822</v>
      </c>
      <c r="P334" s="456" t="s">
        <v>1223</v>
      </c>
      <c r="Q334" s="457">
        <v>45449</v>
      </c>
      <c r="R334" s="458">
        <v>5401</v>
      </c>
      <c r="S334" s="300" t="s">
        <v>1790</v>
      </c>
    </row>
    <row r="335" ht="71.25">
      <c r="A335" s="422">
        <v>234</v>
      </c>
      <c r="B335" s="422" t="s">
        <v>1878</v>
      </c>
      <c r="C335" s="464" t="s">
        <v>1956</v>
      </c>
      <c r="D335" s="435">
        <v>110051004</v>
      </c>
      <c r="E335" s="435" t="s">
        <v>471</v>
      </c>
      <c r="F335" s="435" t="s">
        <v>472</v>
      </c>
      <c r="G335" s="435" t="s">
        <v>473</v>
      </c>
      <c r="H335" s="435" t="s">
        <v>1957</v>
      </c>
      <c r="I335" s="436" t="s">
        <v>1410</v>
      </c>
      <c r="J335" s="212" t="s">
        <v>29</v>
      </c>
      <c r="K335" s="212"/>
      <c r="L335" s="212">
        <v>2023</v>
      </c>
      <c r="M335" s="465">
        <v>3204330.5</v>
      </c>
      <c r="N335" s="478"/>
      <c r="O335" s="281" t="s">
        <v>1834</v>
      </c>
      <c r="P335" s="456" t="s">
        <v>1223</v>
      </c>
      <c r="Q335" s="457">
        <v>45449</v>
      </c>
      <c r="R335" s="458">
        <v>5402</v>
      </c>
      <c r="S335" s="300" t="s">
        <v>1747</v>
      </c>
    </row>
    <row r="336" ht="57">
      <c r="A336" s="422">
        <v>235</v>
      </c>
      <c r="B336" s="422" t="s">
        <v>1878</v>
      </c>
      <c r="C336" s="464" t="s">
        <v>1958</v>
      </c>
      <c r="D336" s="435">
        <v>110046302</v>
      </c>
      <c r="E336" s="435" t="s">
        <v>471</v>
      </c>
      <c r="F336" s="435" t="s">
        <v>472</v>
      </c>
      <c r="G336" s="435" t="s">
        <v>473</v>
      </c>
      <c r="H336" s="435" t="s">
        <v>518</v>
      </c>
      <c r="I336" s="436" t="s">
        <v>1959</v>
      </c>
      <c r="J336" s="212" t="s">
        <v>25</v>
      </c>
      <c r="K336" s="212"/>
      <c r="L336" s="212">
        <v>2023</v>
      </c>
      <c r="M336" s="465">
        <v>2083930.2</v>
      </c>
      <c r="N336" s="478"/>
      <c r="O336" s="281" t="s">
        <v>1849</v>
      </c>
      <c r="P336" s="456" t="s">
        <v>1223</v>
      </c>
      <c r="Q336" s="457">
        <v>45449</v>
      </c>
      <c r="R336" s="458">
        <v>5403</v>
      </c>
      <c r="S336" s="300" t="s">
        <v>1719</v>
      </c>
    </row>
    <row r="337" ht="57">
      <c r="A337" s="421">
        <v>236</v>
      </c>
      <c r="B337" s="421" t="s">
        <v>1218</v>
      </c>
      <c r="C337" s="479" t="s">
        <v>1960</v>
      </c>
      <c r="D337" s="435">
        <v>110442807</v>
      </c>
      <c r="E337" s="435" t="s">
        <v>69</v>
      </c>
      <c r="F337" s="435" t="s">
        <v>70</v>
      </c>
      <c r="G337" s="435" t="s">
        <v>71</v>
      </c>
      <c r="H337" s="435" t="s">
        <v>1783</v>
      </c>
      <c r="I337" s="436" t="s">
        <v>1507</v>
      </c>
      <c r="J337" s="212" t="s">
        <v>23</v>
      </c>
      <c r="K337" s="212"/>
      <c r="L337" s="212">
        <v>2022</v>
      </c>
      <c r="M337" s="465">
        <v>2806752.77</v>
      </c>
      <c r="N337" s="478"/>
      <c r="O337" s="281" t="s">
        <v>1961</v>
      </c>
      <c r="P337" s="456" t="s">
        <v>1223</v>
      </c>
      <c r="Q337" s="457">
        <v>45449</v>
      </c>
      <c r="R337" s="458">
        <v>5404</v>
      </c>
      <c r="S337" s="431" t="s">
        <v>1962</v>
      </c>
    </row>
    <row r="338" ht="57">
      <c r="A338" s="477"/>
      <c r="B338" s="477"/>
      <c r="C338" s="479" t="s">
        <v>1960</v>
      </c>
      <c r="D338" s="435">
        <v>110442803</v>
      </c>
      <c r="E338" s="435" t="s">
        <v>69</v>
      </c>
      <c r="F338" s="435" t="s">
        <v>70</v>
      </c>
      <c r="G338" s="435" t="s">
        <v>71</v>
      </c>
      <c r="H338" s="435" t="s">
        <v>1783</v>
      </c>
      <c r="I338" s="436" t="s">
        <v>1507</v>
      </c>
      <c r="J338" s="212" t="s">
        <v>21</v>
      </c>
      <c r="K338" s="212"/>
      <c r="L338" s="212">
        <v>2023</v>
      </c>
      <c r="M338" s="465">
        <v>3490943.6800000002</v>
      </c>
      <c r="N338" s="478"/>
      <c r="O338" s="281" t="s">
        <v>1812</v>
      </c>
      <c r="P338" s="456" t="s">
        <v>1223</v>
      </c>
      <c r="Q338" s="458"/>
      <c r="R338" s="458"/>
      <c r="S338" s="459"/>
    </row>
    <row r="339" ht="57">
      <c r="A339" s="468"/>
      <c r="B339" s="468"/>
      <c r="C339" s="479" t="s">
        <v>1960</v>
      </c>
      <c r="D339" s="435">
        <v>110442802</v>
      </c>
      <c r="E339" s="435" t="s">
        <v>69</v>
      </c>
      <c r="F339" s="435" t="s">
        <v>70</v>
      </c>
      <c r="G339" s="435" t="s">
        <v>71</v>
      </c>
      <c r="H339" s="435" t="s">
        <v>1783</v>
      </c>
      <c r="I339" s="436" t="s">
        <v>1507</v>
      </c>
      <c r="J339" s="212" t="s">
        <v>25</v>
      </c>
      <c r="K339" s="212"/>
      <c r="L339" s="212">
        <v>2021</v>
      </c>
      <c r="M339" s="465">
        <v>6647416.3399999999</v>
      </c>
      <c r="N339" s="478"/>
      <c r="O339" s="281" t="s">
        <v>1834</v>
      </c>
      <c r="P339" s="456" t="s">
        <v>1223</v>
      </c>
      <c r="Q339" s="458"/>
      <c r="R339" s="458"/>
      <c r="S339" s="432"/>
    </row>
    <row r="340" ht="57">
      <c r="A340" s="421">
        <v>237</v>
      </c>
      <c r="B340" s="421" t="s">
        <v>1218</v>
      </c>
      <c r="C340" s="464" t="s">
        <v>1963</v>
      </c>
      <c r="D340" s="435">
        <v>110448702</v>
      </c>
      <c r="E340" s="435" t="s">
        <v>69</v>
      </c>
      <c r="F340" s="435" t="s">
        <v>70</v>
      </c>
      <c r="G340" s="435" t="s">
        <v>71</v>
      </c>
      <c r="H340" s="435" t="s">
        <v>90</v>
      </c>
      <c r="I340" s="436" t="s">
        <v>375</v>
      </c>
      <c r="J340" s="212" t="s">
        <v>25</v>
      </c>
      <c r="K340" s="212"/>
      <c r="L340" s="212">
        <v>2020</v>
      </c>
      <c r="M340" s="465">
        <v>6297737.04</v>
      </c>
      <c r="N340" s="478"/>
      <c r="O340" s="281" t="s">
        <v>1822</v>
      </c>
      <c r="P340" s="456" t="s">
        <v>1223</v>
      </c>
      <c r="Q340" s="457">
        <v>45449</v>
      </c>
      <c r="R340" s="458">
        <v>5405</v>
      </c>
      <c r="S340" s="431" t="s">
        <v>1964</v>
      </c>
    </row>
    <row r="341" ht="57">
      <c r="A341" s="477"/>
      <c r="B341" s="477"/>
      <c r="C341" s="464" t="s">
        <v>1963</v>
      </c>
      <c r="D341" s="435">
        <v>110448704</v>
      </c>
      <c r="E341" s="435" t="s">
        <v>69</v>
      </c>
      <c r="F341" s="435" t="s">
        <v>70</v>
      </c>
      <c r="G341" s="435" t="s">
        <v>71</v>
      </c>
      <c r="H341" s="435" t="s">
        <v>90</v>
      </c>
      <c r="I341" s="436" t="s">
        <v>375</v>
      </c>
      <c r="J341" s="212" t="s">
        <v>29</v>
      </c>
      <c r="K341" s="212"/>
      <c r="L341" s="212">
        <v>2022</v>
      </c>
      <c r="M341" s="465">
        <v>673023</v>
      </c>
      <c r="N341" s="478"/>
      <c r="O341" s="281" t="s">
        <v>1867</v>
      </c>
      <c r="P341" s="456" t="s">
        <v>1223</v>
      </c>
      <c r="Q341" s="458"/>
      <c r="R341" s="458"/>
      <c r="S341" s="459"/>
    </row>
    <row r="342" ht="57">
      <c r="A342" s="477"/>
      <c r="B342" s="477"/>
      <c r="C342" s="464" t="s">
        <v>1963</v>
      </c>
      <c r="D342" s="435">
        <v>110448707</v>
      </c>
      <c r="E342" s="435" t="s">
        <v>69</v>
      </c>
      <c r="F342" s="435" t="s">
        <v>70</v>
      </c>
      <c r="G342" s="435" t="s">
        <v>71</v>
      </c>
      <c r="H342" s="435" t="s">
        <v>90</v>
      </c>
      <c r="I342" s="436" t="s">
        <v>375</v>
      </c>
      <c r="J342" s="212" t="s">
        <v>23</v>
      </c>
      <c r="K342" s="212"/>
      <c r="L342" s="212">
        <v>2022</v>
      </c>
      <c r="M342" s="465">
        <v>1188725.4299999999</v>
      </c>
      <c r="N342" s="478"/>
      <c r="O342" s="281" t="s">
        <v>1867</v>
      </c>
      <c r="P342" s="456" t="s">
        <v>1223</v>
      </c>
      <c r="Q342" s="458"/>
      <c r="R342" s="458"/>
      <c r="S342" s="459"/>
    </row>
    <row r="343" ht="57">
      <c r="A343" s="468"/>
      <c r="B343" s="468"/>
      <c r="C343" s="464" t="s">
        <v>1963</v>
      </c>
      <c r="D343" s="435">
        <v>110448705</v>
      </c>
      <c r="E343" s="435" t="s">
        <v>69</v>
      </c>
      <c r="F343" s="435" t="s">
        <v>70</v>
      </c>
      <c r="G343" s="435" t="s">
        <v>71</v>
      </c>
      <c r="H343" s="435" t="s">
        <v>90</v>
      </c>
      <c r="I343" s="436" t="s">
        <v>375</v>
      </c>
      <c r="J343" s="212" t="s">
        <v>24</v>
      </c>
      <c r="K343" s="212"/>
      <c r="L343" s="212">
        <v>2023</v>
      </c>
      <c r="M343" s="465">
        <v>641290.59999999998</v>
      </c>
      <c r="N343" s="478"/>
      <c r="O343" s="281" t="s">
        <v>1867</v>
      </c>
      <c r="P343" s="456" t="s">
        <v>1223</v>
      </c>
      <c r="Q343" s="458"/>
      <c r="R343" s="458"/>
      <c r="S343" s="432"/>
    </row>
    <row r="344" ht="57">
      <c r="A344" s="421">
        <v>238</v>
      </c>
      <c r="B344" s="421" t="s">
        <v>1218</v>
      </c>
      <c r="C344" s="479" t="s">
        <v>1965</v>
      </c>
      <c r="D344" s="436">
        <v>110866501</v>
      </c>
      <c r="E344" s="436" t="s">
        <v>69</v>
      </c>
      <c r="F344" s="436" t="s">
        <v>70</v>
      </c>
      <c r="G344" s="436" t="s">
        <v>71</v>
      </c>
      <c r="H344" s="436" t="s">
        <v>72</v>
      </c>
      <c r="I344" s="436" t="s">
        <v>489</v>
      </c>
      <c r="J344" s="212" t="s">
        <v>18</v>
      </c>
      <c r="K344" s="212"/>
      <c r="L344" s="212">
        <v>2023</v>
      </c>
      <c r="M344" s="480">
        <v>4555865.2199999997</v>
      </c>
      <c r="N344" s="481"/>
      <c r="O344" s="281" t="s">
        <v>1812</v>
      </c>
      <c r="P344" s="456" t="s">
        <v>1223</v>
      </c>
      <c r="Q344" s="457">
        <v>45449</v>
      </c>
      <c r="R344" s="458">
        <v>5406</v>
      </c>
      <c r="S344" s="431" t="s">
        <v>1966</v>
      </c>
    </row>
    <row r="345" ht="57">
      <c r="A345" s="468"/>
      <c r="B345" s="468"/>
      <c r="C345" s="479" t="s">
        <v>1965</v>
      </c>
      <c r="D345" s="436">
        <v>110866502</v>
      </c>
      <c r="E345" s="436" t="s">
        <v>69</v>
      </c>
      <c r="F345" s="436" t="s">
        <v>70</v>
      </c>
      <c r="G345" s="436" t="s">
        <v>71</v>
      </c>
      <c r="H345" s="436" t="s">
        <v>72</v>
      </c>
      <c r="I345" s="436" t="s">
        <v>489</v>
      </c>
      <c r="J345" s="212" t="s">
        <v>25</v>
      </c>
      <c r="K345" s="212"/>
      <c r="L345" s="212">
        <v>2020</v>
      </c>
      <c r="M345" s="480">
        <v>948398.08999999997</v>
      </c>
      <c r="N345" s="481"/>
      <c r="O345" s="281" t="s">
        <v>1815</v>
      </c>
      <c r="P345" s="456" t="s">
        <v>1223</v>
      </c>
      <c r="Q345" s="458"/>
      <c r="R345" s="458"/>
      <c r="S345" s="432"/>
    </row>
    <row r="346" ht="85.5">
      <c r="A346" s="422">
        <v>239</v>
      </c>
      <c r="B346" s="422" t="s">
        <v>1218</v>
      </c>
      <c r="C346" s="479" t="s">
        <v>1967</v>
      </c>
      <c r="D346" s="436">
        <v>110637407</v>
      </c>
      <c r="E346" s="436" t="s">
        <v>69</v>
      </c>
      <c r="F346" s="436" t="s">
        <v>70</v>
      </c>
      <c r="G346" s="436" t="s">
        <v>71</v>
      </c>
      <c r="H346" s="436" t="s">
        <v>202</v>
      </c>
      <c r="I346" s="436" t="s">
        <v>1968</v>
      </c>
      <c r="J346" s="212" t="s">
        <v>23</v>
      </c>
      <c r="K346" s="212"/>
      <c r="L346" s="212">
        <v>2018</v>
      </c>
      <c r="M346" s="480">
        <v>9428848.8300000001</v>
      </c>
      <c r="N346" s="481"/>
      <c r="O346" s="281" t="s">
        <v>1886</v>
      </c>
      <c r="P346" s="456" t="s">
        <v>1223</v>
      </c>
      <c r="Q346" s="457">
        <v>45449</v>
      </c>
      <c r="R346" s="458">
        <v>5407</v>
      </c>
      <c r="S346" s="300" t="s">
        <v>1969</v>
      </c>
    </row>
    <row r="347" ht="71.25">
      <c r="A347" s="482">
        <v>240</v>
      </c>
      <c r="B347" s="482" t="s">
        <v>1970</v>
      </c>
      <c r="C347" s="479" t="s">
        <v>1971</v>
      </c>
      <c r="D347" s="436">
        <v>110986504</v>
      </c>
      <c r="E347" s="436" t="s">
        <v>286</v>
      </c>
      <c r="F347" s="436" t="s">
        <v>1972</v>
      </c>
      <c r="G347" s="436" t="s">
        <v>1973</v>
      </c>
      <c r="H347" s="436" t="s">
        <v>416</v>
      </c>
      <c r="I347" s="436" t="s">
        <v>359</v>
      </c>
      <c r="J347" s="212" t="s">
        <v>29</v>
      </c>
      <c r="K347" s="212"/>
      <c r="L347" s="212">
        <v>2021</v>
      </c>
      <c r="M347" s="480">
        <v>1010368.38</v>
      </c>
      <c r="N347" s="481"/>
      <c r="O347" s="281" t="s">
        <v>1817</v>
      </c>
      <c r="P347" s="456" t="s">
        <v>1223</v>
      </c>
      <c r="Q347" s="483">
        <v>45449</v>
      </c>
      <c r="R347" s="484">
        <v>5408</v>
      </c>
      <c r="S347" s="300" t="s">
        <v>1974</v>
      </c>
    </row>
    <row r="348" ht="71.25">
      <c r="A348" s="482">
        <v>241</v>
      </c>
      <c r="B348" s="482" t="s">
        <v>1970</v>
      </c>
      <c r="C348" s="479" t="s">
        <v>1975</v>
      </c>
      <c r="D348" s="436">
        <v>110985603</v>
      </c>
      <c r="E348" s="436" t="s">
        <v>286</v>
      </c>
      <c r="F348" s="436" t="s">
        <v>1972</v>
      </c>
      <c r="G348" s="436" t="s">
        <v>1973</v>
      </c>
      <c r="H348" s="436" t="s">
        <v>416</v>
      </c>
      <c r="I348" s="436" t="s">
        <v>1389</v>
      </c>
      <c r="J348" s="212" t="s">
        <v>21</v>
      </c>
      <c r="K348" s="212"/>
      <c r="L348" s="212">
        <v>2023</v>
      </c>
      <c r="M348" s="480">
        <v>1079523.05</v>
      </c>
      <c r="N348" s="481"/>
      <c r="O348" s="281" t="s">
        <v>1822</v>
      </c>
      <c r="P348" s="456" t="s">
        <v>1223</v>
      </c>
      <c r="Q348" s="483">
        <v>45449</v>
      </c>
      <c r="R348" s="484">
        <v>5409</v>
      </c>
      <c r="S348" s="300" t="s">
        <v>1809</v>
      </c>
    </row>
    <row r="349" ht="57">
      <c r="A349" s="482">
        <v>242</v>
      </c>
      <c r="B349" s="482" t="s">
        <v>1370</v>
      </c>
      <c r="C349" s="479" t="s">
        <v>1976</v>
      </c>
      <c r="D349" s="436">
        <v>110425002</v>
      </c>
      <c r="E349" s="436" t="s">
        <v>69</v>
      </c>
      <c r="F349" s="436" t="s">
        <v>70</v>
      </c>
      <c r="G349" s="436" t="s">
        <v>71</v>
      </c>
      <c r="H349" s="436" t="s">
        <v>1977</v>
      </c>
      <c r="I349" s="436" t="s">
        <v>1978</v>
      </c>
      <c r="J349" s="212" t="s">
        <v>25</v>
      </c>
      <c r="K349" s="212"/>
      <c r="L349" s="212">
        <v>2023</v>
      </c>
      <c r="M349" s="480">
        <v>5188898.8099999996</v>
      </c>
      <c r="N349" s="481"/>
      <c r="O349" s="281" t="s">
        <v>1815</v>
      </c>
      <c r="P349" s="456" t="s">
        <v>1223</v>
      </c>
      <c r="Q349" s="483">
        <v>45449</v>
      </c>
      <c r="R349" s="484">
        <v>5410</v>
      </c>
      <c r="S349" s="300" t="s">
        <v>1719</v>
      </c>
    </row>
    <row r="350" ht="57">
      <c r="A350" s="482">
        <v>243</v>
      </c>
      <c r="B350" s="482" t="s">
        <v>1370</v>
      </c>
      <c r="C350" s="479" t="s">
        <v>1979</v>
      </c>
      <c r="D350" s="436">
        <v>110905802</v>
      </c>
      <c r="E350" s="436" t="s">
        <v>69</v>
      </c>
      <c r="F350" s="436" t="s">
        <v>70</v>
      </c>
      <c r="G350" s="436" t="s">
        <v>71</v>
      </c>
      <c r="H350" s="436" t="s">
        <v>1935</v>
      </c>
      <c r="I350" s="436" t="s">
        <v>375</v>
      </c>
      <c r="J350" s="212" t="s">
        <v>25</v>
      </c>
      <c r="K350" s="212"/>
      <c r="L350" s="212">
        <v>2023</v>
      </c>
      <c r="M350" s="480">
        <v>1642068</v>
      </c>
      <c r="N350" s="481"/>
      <c r="O350" s="281" t="s">
        <v>1815</v>
      </c>
      <c r="P350" s="456" t="s">
        <v>1223</v>
      </c>
      <c r="Q350" s="483">
        <v>45449</v>
      </c>
      <c r="R350" s="484">
        <v>5411</v>
      </c>
      <c r="S350" s="300" t="s">
        <v>1719</v>
      </c>
    </row>
    <row r="351" ht="71.25">
      <c r="A351" s="482">
        <v>244</v>
      </c>
      <c r="B351" s="482" t="s">
        <v>1980</v>
      </c>
      <c r="C351" s="479" t="s">
        <v>1981</v>
      </c>
      <c r="D351" s="436">
        <v>110728303</v>
      </c>
      <c r="E351" s="436" t="s">
        <v>69</v>
      </c>
      <c r="F351" s="436" t="s">
        <v>70</v>
      </c>
      <c r="G351" s="436" t="s">
        <v>71</v>
      </c>
      <c r="H351" s="436" t="s">
        <v>1982</v>
      </c>
      <c r="I351" s="436" t="s">
        <v>331</v>
      </c>
      <c r="J351" s="212" t="s">
        <v>21</v>
      </c>
      <c r="K351" s="212"/>
      <c r="L351" s="212">
        <v>2023</v>
      </c>
      <c r="M351" s="480">
        <v>1677192.48</v>
      </c>
      <c r="N351" s="481"/>
      <c r="O351" s="281" t="s">
        <v>1812</v>
      </c>
      <c r="P351" s="456" t="s">
        <v>1223</v>
      </c>
      <c r="Q351" s="483">
        <v>45449</v>
      </c>
      <c r="R351" s="484">
        <v>5412</v>
      </c>
      <c r="S351" s="300" t="s">
        <v>1809</v>
      </c>
    </row>
    <row r="352" ht="71.25">
      <c r="A352" s="422">
        <v>245</v>
      </c>
      <c r="B352" s="422" t="s">
        <v>1218</v>
      </c>
      <c r="C352" s="479" t="s">
        <v>1967</v>
      </c>
      <c r="D352" s="436">
        <v>110637403</v>
      </c>
      <c r="E352" s="436" t="s">
        <v>69</v>
      </c>
      <c r="F352" s="436" t="s">
        <v>70</v>
      </c>
      <c r="G352" s="436" t="s">
        <v>71</v>
      </c>
      <c r="H352" s="436" t="s">
        <v>202</v>
      </c>
      <c r="I352" s="436" t="s">
        <v>1968</v>
      </c>
      <c r="J352" s="212" t="s">
        <v>21</v>
      </c>
      <c r="K352" s="212"/>
      <c r="L352" s="212">
        <v>2022</v>
      </c>
      <c r="M352" s="480">
        <v>5565731.0499999998</v>
      </c>
      <c r="N352" s="481"/>
      <c r="O352" s="281" t="s">
        <v>1983</v>
      </c>
      <c r="P352" s="456" t="s">
        <v>1223</v>
      </c>
      <c r="Q352" s="457">
        <v>45449</v>
      </c>
      <c r="R352" s="458">
        <v>5413</v>
      </c>
      <c r="S352" s="300" t="s">
        <v>1778</v>
      </c>
    </row>
    <row r="353" ht="85.5">
      <c r="A353" s="422">
        <v>246</v>
      </c>
      <c r="B353" s="422" t="s">
        <v>1218</v>
      </c>
      <c r="C353" s="479" t="s">
        <v>1984</v>
      </c>
      <c r="D353" s="436">
        <v>110487107</v>
      </c>
      <c r="E353" s="436" t="s">
        <v>69</v>
      </c>
      <c r="F353" s="436" t="s">
        <v>70</v>
      </c>
      <c r="G353" s="436" t="s">
        <v>71</v>
      </c>
      <c r="H353" s="436" t="s">
        <v>451</v>
      </c>
      <c r="I353" s="436" t="s">
        <v>1779</v>
      </c>
      <c r="J353" s="212" t="s">
        <v>23</v>
      </c>
      <c r="K353" s="212"/>
      <c r="L353" s="212">
        <v>2020</v>
      </c>
      <c r="M353" s="480">
        <v>558092.80000000005</v>
      </c>
      <c r="N353" s="481"/>
      <c r="O353" s="281" t="s">
        <v>1822</v>
      </c>
      <c r="P353" s="456" t="s">
        <v>1223</v>
      </c>
      <c r="Q353" s="457">
        <v>45449</v>
      </c>
      <c r="R353" s="458">
        <v>5414</v>
      </c>
      <c r="S353" s="300" t="s">
        <v>1780</v>
      </c>
    </row>
    <row r="354" ht="57">
      <c r="A354" s="422">
        <v>247</v>
      </c>
      <c r="B354" s="422" t="s">
        <v>1218</v>
      </c>
      <c r="C354" s="479" t="s">
        <v>1985</v>
      </c>
      <c r="D354" s="436">
        <v>110497001</v>
      </c>
      <c r="E354" s="436" t="s">
        <v>69</v>
      </c>
      <c r="F354" s="436" t="s">
        <v>70</v>
      </c>
      <c r="G354" s="436" t="s">
        <v>71</v>
      </c>
      <c r="H354" s="436" t="s">
        <v>1986</v>
      </c>
      <c r="I354" s="436" t="s">
        <v>327</v>
      </c>
      <c r="J354" s="212" t="s">
        <v>18</v>
      </c>
      <c r="K354" s="212"/>
      <c r="L354" s="212">
        <v>2023</v>
      </c>
      <c r="M354" s="480">
        <v>2687009.8500000001</v>
      </c>
      <c r="N354" s="481"/>
      <c r="O354" s="281" t="s">
        <v>1812</v>
      </c>
      <c r="P354" s="456" t="s">
        <v>1223</v>
      </c>
      <c r="Q354" s="457">
        <v>45449</v>
      </c>
      <c r="R354" s="458">
        <v>5415</v>
      </c>
      <c r="S354" s="300" t="s">
        <v>1807</v>
      </c>
    </row>
    <row r="355" ht="57">
      <c r="A355" s="336">
        <v>248</v>
      </c>
      <c r="B355" s="336" t="s">
        <v>1987</v>
      </c>
      <c r="C355" s="479" t="s">
        <v>1988</v>
      </c>
      <c r="D355" s="436">
        <v>110218803</v>
      </c>
      <c r="E355" s="436" t="s">
        <v>69</v>
      </c>
      <c r="F355" s="436" t="s">
        <v>70</v>
      </c>
      <c r="G355" s="436" t="s">
        <v>71</v>
      </c>
      <c r="H355" s="436" t="s">
        <v>1294</v>
      </c>
      <c r="I355" s="436" t="s">
        <v>1410</v>
      </c>
      <c r="J355" s="212" t="s">
        <v>21</v>
      </c>
      <c r="K355" s="212"/>
      <c r="L355" s="212">
        <v>2016</v>
      </c>
      <c r="M355" s="480">
        <v>250339</v>
      </c>
      <c r="N355" s="481"/>
      <c r="O355" s="281" t="s">
        <v>1846</v>
      </c>
      <c r="P355" s="456" t="s">
        <v>1223</v>
      </c>
      <c r="Q355" s="483">
        <v>45449</v>
      </c>
      <c r="R355" s="484">
        <v>5416</v>
      </c>
      <c r="S355" s="17" t="s">
        <v>1989</v>
      </c>
    </row>
    <row r="356" ht="57">
      <c r="A356" s="338"/>
      <c r="B356" s="338"/>
      <c r="C356" s="479" t="s">
        <v>1988</v>
      </c>
      <c r="D356" s="436">
        <v>110218806</v>
      </c>
      <c r="E356" s="436" t="s">
        <v>69</v>
      </c>
      <c r="F356" s="436" t="s">
        <v>70</v>
      </c>
      <c r="G356" s="436" t="s">
        <v>71</v>
      </c>
      <c r="H356" s="436" t="s">
        <v>1294</v>
      </c>
      <c r="I356" s="436" t="s">
        <v>1410</v>
      </c>
      <c r="J356" s="212" t="s">
        <v>22</v>
      </c>
      <c r="K356" s="212"/>
      <c r="L356" s="212">
        <v>2015</v>
      </c>
      <c r="M356" s="480">
        <v>653220.69999999995</v>
      </c>
      <c r="N356" s="481"/>
      <c r="O356" s="281" t="s">
        <v>1846</v>
      </c>
      <c r="P356" s="456" t="s">
        <v>1223</v>
      </c>
      <c r="Q356" s="484"/>
      <c r="R356" s="484"/>
      <c r="S356" s="18"/>
    </row>
    <row r="357" ht="57">
      <c r="A357" s="340"/>
      <c r="B357" s="340"/>
      <c r="C357" s="479" t="s">
        <v>1988</v>
      </c>
      <c r="D357" s="436">
        <v>110218809</v>
      </c>
      <c r="E357" s="436" t="s">
        <v>69</v>
      </c>
      <c r="F357" s="436" t="s">
        <v>70</v>
      </c>
      <c r="G357" s="436" t="s">
        <v>71</v>
      </c>
      <c r="H357" s="436" t="s">
        <v>1294</v>
      </c>
      <c r="I357" s="436" t="s">
        <v>1410</v>
      </c>
      <c r="J357" s="212" t="s">
        <v>20</v>
      </c>
      <c r="K357" s="212"/>
      <c r="L357" s="212">
        <v>2016</v>
      </c>
      <c r="M357" s="480">
        <v>1540222.1100000001</v>
      </c>
      <c r="N357" s="481"/>
      <c r="O357" s="281" t="s">
        <v>1846</v>
      </c>
      <c r="P357" s="456" t="s">
        <v>1223</v>
      </c>
      <c r="Q357" s="484"/>
      <c r="R357" s="484"/>
      <c r="S357" s="19"/>
    </row>
    <row r="358" ht="57">
      <c r="A358" s="336">
        <v>249</v>
      </c>
      <c r="B358" s="336" t="s">
        <v>1990</v>
      </c>
      <c r="C358" s="479" t="s">
        <v>1991</v>
      </c>
      <c r="D358" s="436">
        <v>110559104</v>
      </c>
      <c r="E358" s="436" t="s">
        <v>69</v>
      </c>
      <c r="F358" s="436" t="s">
        <v>70</v>
      </c>
      <c r="G358" s="436" t="s">
        <v>71</v>
      </c>
      <c r="H358" s="436" t="s">
        <v>240</v>
      </c>
      <c r="I358" s="436" t="s">
        <v>350</v>
      </c>
      <c r="J358" s="212" t="s">
        <v>29</v>
      </c>
      <c r="K358" s="212"/>
      <c r="L358" s="212">
        <v>2024</v>
      </c>
      <c r="M358" s="480">
        <v>1749283.2</v>
      </c>
      <c r="N358" s="481"/>
      <c r="O358" s="281" t="s">
        <v>1888</v>
      </c>
      <c r="P358" s="456" t="s">
        <v>1223</v>
      </c>
      <c r="Q358" s="483">
        <v>45449</v>
      </c>
      <c r="R358" s="484">
        <v>5417</v>
      </c>
      <c r="S358" s="17" t="s">
        <v>1992</v>
      </c>
    </row>
    <row r="359" ht="57">
      <c r="A359" s="338"/>
      <c r="B359" s="338"/>
      <c r="C359" s="479" t="s">
        <v>1991</v>
      </c>
      <c r="D359" s="436">
        <v>110559105</v>
      </c>
      <c r="E359" s="436" t="s">
        <v>69</v>
      </c>
      <c r="F359" s="436" t="s">
        <v>70</v>
      </c>
      <c r="G359" s="436" t="s">
        <v>71</v>
      </c>
      <c r="H359" s="436" t="s">
        <v>240</v>
      </c>
      <c r="I359" s="436" t="s">
        <v>350</v>
      </c>
      <c r="J359" s="212" t="s">
        <v>24</v>
      </c>
      <c r="K359" s="212"/>
      <c r="L359" s="212">
        <v>2024</v>
      </c>
      <c r="M359" s="480">
        <v>354644.79999999999</v>
      </c>
      <c r="N359" s="481"/>
      <c r="O359" s="281" t="s">
        <v>1888</v>
      </c>
      <c r="P359" s="456" t="s">
        <v>1223</v>
      </c>
      <c r="Q359" s="484"/>
      <c r="R359" s="484"/>
      <c r="S359" s="18"/>
    </row>
    <row r="360" ht="57">
      <c r="A360" s="340"/>
      <c r="B360" s="340"/>
      <c r="C360" s="479" t="s">
        <v>1991</v>
      </c>
      <c r="D360" s="436">
        <v>110559106</v>
      </c>
      <c r="E360" s="436" t="s">
        <v>69</v>
      </c>
      <c r="F360" s="436" t="s">
        <v>70</v>
      </c>
      <c r="G360" s="436" t="s">
        <v>71</v>
      </c>
      <c r="H360" s="436" t="s">
        <v>240</v>
      </c>
      <c r="I360" s="436" t="s">
        <v>350</v>
      </c>
      <c r="J360" s="212" t="s">
        <v>22</v>
      </c>
      <c r="K360" s="212"/>
      <c r="L360" s="212">
        <v>2024</v>
      </c>
      <c r="M360" s="480">
        <v>471525.40000000002</v>
      </c>
      <c r="N360" s="481"/>
      <c r="O360" s="281" t="s">
        <v>1888</v>
      </c>
      <c r="P360" s="456" t="s">
        <v>1223</v>
      </c>
      <c r="Q360" s="484"/>
      <c r="R360" s="484"/>
      <c r="S360" s="19"/>
    </row>
    <row r="361" ht="57">
      <c r="A361" s="336">
        <v>250</v>
      </c>
      <c r="B361" s="336" t="s">
        <v>1993</v>
      </c>
      <c r="C361" s="479" t="s">
        <v>532</v>
      </c>
      <c r="D361" s="436">
        <v>110556604</v>
      </c>
      <c r="E361" s="436" t="s">
        <v>69</v>
      </c>
      <c r="F361" s="436" t="s">
        <v>70</v>
      </c>
      <c r="G361" s="436" t="s">
        <v>71</v>
      </c>
      <c r="H361" s="436" t="s">
        <v>240</v>
      </c>
      <c r="I361" s="436" t="s">
        <v>534</v>
      </c>
      <c r="J361" s="212" t="s">
        <v>29</v>
      </c>
      <c r="K361" s="212"/>
      <c r="L361" s="212">
        <v>2023</v>
      </c>
      <c r="M361" s="480">
        <v>1766864.8</v>
      </c>
      <c r="N361" s="481"/>
      <c r="O361" s="281" t="s">
        <v>1888</v>
      </c>
      <c r="P361" s="456" t="s">
        <v>1223</v>
      </c>
      <c r="Q361" s="483">
        <v>45449</v>
      </c>
      <c r="R361" s="484">
        <v>5418</v>
      </c>
      <c r="S361" s="17" t="s">
        <v>1994</v>
      </c>
    </row>
    <row r="362" ht="57">
      <c r="A362" s="338"/>
      <c r="B362" s="338"/>
      <c r="C362" s="479" t="s">
        <v>532</v>
      </c>
      <c r="D362" s="436">
        <v>110556605</v>
      </c>
      <c r="E362" s="436" t="s">
        <v>69</v>
      </c>
      <c r="F362" s="436" t="s">
        <v>70</v>
      </c>
      <c r="G362" s="436" t="s">
        <v>71</v>
      </c>
      <c r="H362" s="436" t="s">
        <v>240</v>
      </c>
      <c r="I362" s="436" t="s">
        <v>534</v>
      </c>
      <c r="J362" s="212" t="s">
        <v>24</v>
      </c>
      <c r="K362" s="212"/>
      <c r="L362" s="212">
        <v>2023</v>
      </c>
      <c r="M362" s="480">
        <v>680014.59999999998</v>
      </c>
      <c r="N362" s="481"/>
      <c r="O362" s="281" t="s">
        <v>1888</v>
      </c>
      <c r="P362" s="456" t="s">
        <v>1223</v>
      </c>
      <c r="Q362" s="484"/>
      <c r="R362" s="484"/>
      <c r="S362" s="18"/>
    </row>
    <row r="363" ht="57">
      <c r="A363" s="340"/>
      <c r="B363" s="340"/>
      <c r="C363" s="479" t="s">
        <v>532</v>
      </c>
      <c r="D363" s="436">
        <v>110556606</v>
      </c>
      <c r="E363" s="436" t="s">
        <v>69</v>
      </c>
      <c r="F363" s="436" t="s">
        <v>70</v>
      </c>
      <c r="G363" s="436" t="s">
        <v>71</v>
      </c>
      <c r="H363" s="436" t="s">
        <v>240</v>
      </c>
      <c r="I363" s="436" t="s">
        <v>534</v>
      </c>
      <c r="J363" s="212" t="s">
        <v>22</v>
      </c>
      <c r="K363" s="212"/>
      <c r="L363" s="212">
        <v>2023</v>
      </c>
      <c r="M363" s="480">
        <v>757079.80000000005</v>
      </c>
      <c r="N363" s="481"/>
      <c r="O363" s="281" t="s">
        <v>1888</v>
      </c>
      <c r="P363" s="456" t="s">
        <v>1223</v>
      </c>
      <c r="Q363" s="484"/>
      <c r="R363" s="484"/>
      <c r="S363" s="19"/>
    </row>
    <row r="364" ht="71.25">
      <c r="A364" s="482">
        <v>251</v>
      </c>
      <c r="B364" s="482" t="s">
        <v>1995</v>
      </c>
      <c r="C364" s="479" t="s">
        <v>1996</v>
      </c>
      <c r="D364" s="436">
        <v>110694004</v>
      </c>
      <c r="E364" s="436" t="s">
        <v>69</v>
      </c>
      <c r="F364" s="436" t="s">
        <v>70</v>
      </c>
      <c r="G364" s="436" t="s">
        <v>71</v>
      </c>
      <c r="H364" s="436" t="s">
        <v>492</v>
      </c>
      <c r="I364" s="436" t="s">
        <v>86</v>
      </c>
      <c r="J364" s="212" t="s">
        <v>29</v>
      </c>
      <c r="K364" s="212"/>
      <c r="L364" s="212">
        <v>2019</v>
      </c>
      <c r="M364" s="480">
        <v>920558.78000000003</v>
      </c>
      <c r="N364" s="481"/>
      <c r="O364" s="281" t="s">
        <v>1886</v>
      </c>
      <c r="P364" s="456" t="s">
        <v>1223</v>
      </c>
      <c r="Q364" s="483">
        <v>45449</v>
      </c>
      <c r="R364" s="484">
        <v>5419</v>
      </c>
      <c r="S364" s="300" t="s">
        <v>1997</v>
      </c>
    </row>
    <row r="365" ht="57">
      <c r="A365" s="422">
        <v>252</v>
      </c>
      <c r="B365" s="422" t="s">
        <v>1878</v>
      </c>
      <c r="C365" s="479" t="s">
        <v>1998</v>
      </c>
      <c r="D365" s="436">
        <v>110061001</v>
      </c>
      <c r="E365" s="436" t="s">
        <v>471</v>
      </c>
      <c r="F365" s="436" t="s">
        <v>472</v>
      </c>
      <c r="G365" s="436" t="s">
        <v>473</v>
      </c>
      <c r="H365" s="436" t="s">
        <v>1999</v>
      </c>
      <c r="I365" s="436" t="s">
        <v>129</v>
      </c>
      <c r="J365" s="212" t="s">
        <v>18</v>
      </c>
      <c r="K365" s="212"/>
      <c r="L365" s="212">
        <v>2022</v>
      </c>
      <c r="M365" s="480">
        <v>3587876</v>
      </c>
      <c r="N365" s="481"/>
      <c r="O365" s="281" t="s">
        <v>1834</v>
      </c>
      <c r="P365" s="456" t="s">
        <v>1223</v>
      </c>
      <c r="Q365" s="457">
        <v>45449</v>
      </c>
      <c r="R365" s="458">
        <v>5420</v>
      </c>
      <c r="S365" s="300" t="s">
        <v>1790</v>
      </c>
    </row>
    <row r="366" ht="57">
      <c r="A366" s="422">
        <v>253</v>
      </c>
      <c r="B366" s="422" t="s">
        <v>1878</v>
      </c>
      <c r="C366" s="479" t="s">
        <v>2000</v>
      </c>
      <c r="D366" s="436">
        <v>110034801</v>
      </c>
      <c r="E366" s="436" t="s">
        <v>471</v>
      </c>
      <c r="F366" s="436" t="s">
        <v>472</v>
      </c>
      <c r="G366" s="436" t="s">
        <v>473</v>
      </c>
      <c r="H366" s="436" t="s">
        <v>1666</v>
      </c>
      <c r="I366" s="436" t="s">
        <v>1438</v>
      </c>
      <c r="J366" s="212" t="s">
        <v>18</v>
      </c>
      <c r="K366" s="212"/>
      <c r="L366" s="212">
        <v>2021</v>
      </c>
      <c r="M366" s="480">
        <v>2076970.3799999999</v>
      </c>
      <c r="N366" s="481"/>
      <c r="O366" s="281" t="s">
        <v>1834</v>
      </c>
      <c r="P366" s="456" t="s">
        <v>1223</v>
      </c>
      <c r="Q366" s="457">
        <v>45449</v>
      </c>
      <c r="R366" s="458">
        <v>5421</v>
      </c>
      <c r="S366" s="300" t="s">
        <v>1728</v>
      </c>
    </row>
    <row r="367" ht="57">
      <c r="A367" s="482">
        <v>254</v>
      </c>
      <c r="B367" s="482" t="s">
        <v>2001</v>
      </c>
      <c r="C367" s="485" t="s">
        <v>2002</v>
      </c>
      <c r="D367" s="486">
        <v>110468302</v>
      </c>
      <c r="E367" s="486" t="s">
        <v>69</v>
      </c>
      <c r="F367" s="486" t="s">
        <v>70</v>
      </c>
      <c r="G367" s="486" t="s">
        <v>71</v>
      </c>
      <c r="H367" s="486" t="s">
        <v>157</v>
      </c>
      <c r="I367" s="486" t="s">
        <v>283</v>
      </c>
      <c r="J367" s="332" t="s">
        <v>25</v>
      </c>
      <c r="K367" s="332"/>
      <c r="L367" s="332">
        <v>2022</v>
      </c>
      <c r="M367" s="487">
        <v>5751030</v>
      </c>
      <c r="N367" s="488"/>
      <c r="O367" s="489">
        <v>35</v>
      </c>
      <c r="P367" s="456" t="s">
        <v>1223</v>
      </c>
      <c r="Q367" s="483">
        <v>45449</v>
      </c>
      <c r="R367" s="484">
        <v>5422</v>
      </c>
      <c r="S367" s="300" t="s">
        <v>1744</v>
      </c>
    </row>
    <row r="368" ht="57">
      <c r="A368" s="447">
        <v>255</v>
      </c>
      <c r="B368" s="447" t="s">
        <v>2003</v>
      </c>
      <c r="C368" s="485" t="s">
        <v>2004</v>
      </c>
      <c r="D368" s="486">
        <v>110566802</v>
      </c>
      <c r="E368" s="486" t="s">
        <v>69</v>
      </c>
      <c r="F368" s="486" t="s">
        <v>70</v>
      </c>
      <c r="G368" s="486" t="s">
        <v>71</v>
      </c>
      <c r="H368" s="486" t="s">
        <v>527</v>
      </c>
      <c r="I368" s="486" t="s">
        <v>2005</v>
      </c>
      <c r="J368" s="332" t="s">
        <v>25</v>
      </c>
      <c r="K368" s="332"/>
      <c r="L368" s="332">
        <v>2023</v>
      </c>
      <c r="M368" s="487">
        <v>2288554.8100000001</v>
      </c>
      <c r="N368" s="488"/>
      <c r="O368" s="489" t="s">
        <v>1886</v>
      </c>
      <c r="P368" s="413" t="s">
        <v>1223</v>
      </c>
      <c r="Q368" s="483">
        <v>45513</v>
      </c>
      <c r="R368" s="484">
        <v>5427</v>
      </c>
      <c r="S368" s="300" t="s">
        <v>1719</v>
      </c>
    </row>
    <row r="369" ht="57">
      <c r="A369" s="447">
        <v>256</v>
      </c>
      <c r="B369" s="447" t="s">
        <v>1878</v>
      </c>
      <c r="C369" s="485" t="s">
        <v>28</v>
      </c>
      <c r="D369" s="486" t="s">
        <v>28</v>
      </c>
      <c r="E369" s="486" t="s">
        <v>471</v>
      </c>
      <c r="F369" s="486" t="s">
        <v>472</v>
      </c>
      <c r="G369" s="486" t="s">
        <v>473</v>
      </c>
      <c r="H369" s="486" t="s">
        <v>2006</v>
      </c>
      <c r="I369" s="486">
        <v>18</v>
      </c>
      <c r="J369" s="332" t="s">
        <v>25</v>
      </c>
      <c r="K369" s="332"/>
      <c r="L369" s="332">
        <v>2017</v>
      </c>
      <c r="M369" s="487">
        <v>1135561.9099999999</v>
      </c>
      <c r="N369" s="488"/>
      <c r="O369" s="489" t="s">
        <v>1888</v>
      </c>
      <c r="P369" s="413" t="s">
        <v>1223</v>
      </c>
      <c r="Q369" s="490">
        <v>45513</v>
      </c>
      <c r="R369" s="484">
        <v>5428</v>
      </c>
      <c r="S369" s="300" t="s">
        <v>2007</v>
      </c>
    </row>
    <row r="370" ht="15">
      <c r="A370" s="17">
        <v>257</v>
      </c>
      <c r="B370" s="17" t="s">
        <v>2008</v>
      </c>
      <c r="C370" s="485" t="s">
        <v>2009</v>
      </c>
      <c r="D370" s="486">
        <v>110035801</v>
      </c>
      <c r="E370" s="486" t="s">
        <v>471</v>
      </c>
      <c r="F370" s="486" t="s">
        <v>472</v>
      </c>
      <c r="G370" s="486" t="s">
        <v>473</v>
      </c>
      <c r="H370" s="486" t="s">
        <v>1666</v>
      </c>
      <c r="I370" s="486" t="s">
        <v>1470</v>
      </c>
      <c r="J370" s="332" t="s">
        <v>18</v>
      </c>
      <c r="K370" s="332"/>
      <c r="L370" s="332">
        <v>2021</v>
      </c>
      <c r="M370" s="487">
        <v>1340969.3400000001</v>
      </c>
      <c r="N370" s="488"/>
      <c r="O370" s="489" t="s">
        <v>1815</v>
      </c>
      <c r="P370" s="491" t="s">
        <v>1223</v>
      </c>
      <c r="Q370" s="492">
        <v>45513</v>
      </c>
      <c r="R370" s="493">
        <v>5429</v>
      </c>
      <c r="S370" s="491" t="s">
        <v>2010</v>
      </c>
    </row>
    <row r="371" ht="15">
      <c r="A371" s="18"/>
      <c r="B371" s="18"/>
      <c r="C371" s="485" t="s">
        <v>2009</v>
      </c>
      <c r="D371" s="486">
        <v>110035802</v>
      </c>
      <c r="E371" s="486" t="s">
        <v>471</v>
      </c>
      <c r="F371" s="486" t="s">
        <v>472</v>
      </c>
      <c r="G371" s="486" t="s">
        <v>473</v>
      </c>
      <c r="H371" s="486" t="s">
        <v>1666</v>
      </c>
      <c r="I371" s="486" t="s">
        <v>1470</v>
      </c>
      <c r="J371" s="332" t="s">
        <v>25</v>
      </c>
      <c r="K371" s="332"/>
      <c r="L371" s="332">
        <v>2021</v>
      </c>
      <c r="M371" s="487">
        <v>1149554.6399999999</v>
      </c>
      <c r="N371" s="488"/>
      <c r="O371" s="489" t="s">
        <v>1815</v>
      </c>
      <c r="P371" s="494"/>
      <c r="Q371" s="490"/>
      <c r="R371" s="495"/>
      <c r="S371" s="494"/>
    </row>
    <row r="372" ht="57">
      <c r="A372" s="19"/>
      <c r="B372" s="19"/>
      <c r="C372" s="485" t="s">
        <v>2009</v>
      </c>
      <c r="D372" s="486">
        <v>110035803</v>
      </c>
      <c r="E372" s="486" t="s">
        <v>471</v>
      </c>
      <c r="F372" s="486" t="s">
        <v>472</v>
      </c>
      <c r="G372" s="486" t="s">
        <v>473</v>
      </c>
      <c r="H372" s="486" t="s">
        <v>1666</v>
      </c>
      <c r="I372" s="486" t="s">
        <v>1470</v>
      </c>
      <c r="J372" s="332" t="s">
        <v>21</v>
      </c>
      <c r="K372" s="332"/>
      <c r="L372" s="332">
        <v>2023</v>
      </c>
      <c r="M372" s="487">
        <v>1460439</v>
      </c>
      <c r="N372" s="488"/>
      <c r="O372" s="489" t="s">
        <v>1815</v>
      </c>
      <c r="P372" s="496"/>
      <c r="Q372" s="497"/>
      <c r="R372" s="498"/>
      <c r="S372" s="496"/>
    </row>
    <row r="373" ht="71.25">
      <c r="A373" s="17">
        <v>258</v>
      </c>
      <c r="B373" s="17" t="s">
        <v>2008</v>
      </c>
      <c r="C373" s="485" t="s">
        <v>2011</v>
      </c>
      <c r="D373" s="486">
        <v>110067610</v>
      </c>
      <c r="E373" s="486" t="s">
        <v>471</v>
      </c>
      <c r="F373" s="486" t="s">
        <v>472</v>
      </c>
      <c r="G373" s="486" t="s">
        <v>473</v>
      </c>
      <c r="H373" s="486" t="s">
        <v>1625</v>
      </c>
      <c r="I373" s="486" t="s">
        <v>86</v>
      </c>
      <c r="J373" s="332" t="s">
        <v>2012</v>
      </c>
      <c r="K373" s="332"/>
      <c r="L373" s="332">
        <v>2023</v>
      </c>
      <c r="M373" s="487">
        <v>5500000</v>
      </c>
      <c r="N373" s="488"/>
      <c r="O373" s="489" t="s">
        <v>28</v>
      </c>
      <c r="P373" s="491" t="s">
        <v>1223</v>
      </c>
      <c r="Q373" s="490">
        <v>45513</v>
      </c>
      <c r="R373" s="493">
        <v>5430</v>
      </c>
      <c r="S373" s="491" t="s">
        <v>2013</v>
      </c>
    </row>
    <row r="374" ht="15">
      <c r="A374" s="19"/>
      <c r="B374" s="19"/>
      <c r="C374" s="485" t="s">
        <v>2011</v>
      </c>
      <c r="D374" s="486">
        <v>110067602</v>
      </c>
      <c r="E374" s="486" t="s">
        <v>471</v>
      </c>
      <c r="F374" s="486" t="s">
        <v>472</v>
      </c>
      <c r="G374" s="486" t="s">
        <v>473</v>
      </c>
      <c r="H374" s="486" t="s">
        <v>1625</v>
      </c>
      <c r="I374" s="486" t="s">
        <v>86</v>
      </c>
      <c r="J374" s="332" t="s">
        <v>25</v>
      </c>
      <c r="K374" s="332"/>
      <c r="L374" s="332">
        <v>2017</v>
      </c>
      <c r="M374" s="487">
        <v>1387864</v>
      </c>
      <c r="N374" s="488"/>
      <c r="O374" s="489" t="s">
        <v>1867</v>
      </c>
      <c r="P374" s="496"/>
      <c r="Q374" s="497"/>
      <c r="R374" s="498"/>
      <c r="S374" s="496"/>
    </row>
    <row r="375" ht="57">
      <c r="A375" s="447">
        <v>259</v>
      </c>
      <c r="B375" s="447" t="s">
        <v>2008</v>
      </c>
      <c r="C375" s="485" t="s">
        <v>2014</v>
      </c>
      <c r="D375" s="486">
        <v>110038302</v>
      </c>
      <c r="E375" s="486" t="s">
        <v>471</v>
      </c>
      <c r="F375" s="486" t="s">
        <v>472</v>
      </c>
      <c r="G375" s="486" t="s">
        <v>473</v>
      </c>
      <c r="H375" s="486" t="s">
        <v>1652</v>
      </c>
      <c r="I375" s="486" t="s">
        <v>2015</v>
      </c>
      <c r="J375" s="332" t="s">
        <v>25</v>
      </c>
      <c r="K375" s="332"/>
      <c r="L375" s="332">
        <v>2019</v>
      </c>
      <c r="M375" s="487">
        <v>1492093</v>
      </c>
      <c r="N375" s="488"/>
      <c r="O375" s="489" t="s">
        <v>1849</v>
      </c>
      <c r="P375" s="413" t="s">
        <v>1223</v>
      </c>
      <c r="Q375" s="490">
        <v>45513</v>
      </c>
      <c r="R375" s="484">
        <v>5431</v>
      </c>
      <c r="S375" s="300" t="s">
        <v>1911</v>
      </c>
    </row>
    <row r="376" ht="15">
      <c r="A376" s="17">
        <v>260</v>
      </c>
      <c r="B376" s="17" t="s">
        <v>2008</v>
      </c>
      <c r="C376" s="485" t="s">
        <v>2016</v>
      </c>
      <c r="D376" s="486">
        <v>110039001</v>
      </c>
      <c r="E376" s="486" t="s">
        <v>471</v>
      </c>
      <c r="F376" s="486" t="s">
        <v>472</v>
      </c>
      <c r="G376" s="486" t="s">
        <v>473</v>
      </c>
      <c r="H376" s="486" t="s">
        <v>1652</v>
      </c>
      <c r="I376" s="486" t="s">
        <v>1404</v>
      </c>
      <c r="J376" s="332" t="s">
        <v>18</v>
      </c>
      <c r="K376" s="332"/>
      <c r="L376" s="332">
        <v>2023</v>
      </c>
      <c r="M376" s="487">
        <v>2805841</v>
      </c>
      <c r="N376" s="488"/>
      <c r="O376" s="489" t="s">
        <v>1849</v>
      </c>
      <c r="P376" s="491" t="s">
        <v>1223</v>
      </c>
      <c r="Q376" s="492">
        <v>45513</v>
      </c>
      <c r="R376" s="493">
        <v>5432</v>
      </c>
      <c r="S376" s="491" t="s">
        <v>2017</v>
      </c>
    </row>
    <row r="377" ht="57">
      <c r="A377" s="19"/>
      <c r="B377" s="19"/>
      <c r="C377" s="485" t="s">
        <v>2016</v>
      </c>
      <c r="D377" s="486">
        <v>110039003</v>
      </c>
      <c r="E377" s="486" t="s">
        <v>471</v>
      </c>
      <c r="F377" s="486" t="s">
        <v>472</v>
      </c>
      <c r="G377" s="486" t="s">
        <v>473</v>
      </c>
      <c r="H377" s="486" t="s">
        <v>1652</v>
      </c>
      <c r="I377" s="486" t="s">
        <v>1404</v>
      </c>
      <c r="J377" s="332" t="s">
        <v>21</v>
      </c>
      <c r="K377" s="332"/>
      <c r="L377" s="332">
        <v>2023</v>
      </c>
      <c r="M377" s="487">
        <v>1632587</v>
      </c>
      <c r="N377" s="488"/>
      <c r="O377" s="489" t="s">
        <v>1834</v>
      </c>
      <c r="P377" s="496"/>
      <c r="Q377" s="490"/>
      <c r="R377" s="498"/>
      <c r="S377" s="496"/>
    </row>
    <row r="378" ht="57">
      <c r="A378" s="447">
        <v>261</v>
      </c>
      <c r="B378" s="447" t="s">
        <v>2008</v>
      </c>
      <c r="C378" s="485" t="s">
        <v>2018</v>
      </c>
      <c r="D378" s="486">
        <v>110039702</v>
      </c>
      <c r="E378" s="486" t="s">
        <v>471</v>
      </c>
      <c r="F378" s="486" t="s">
        <v>472</v>
      </c>
      <c r="G378" s="486" t="s">
        <v>473</v>
      </c>
      <c r="H378" s="486" t="s">
        <v>1652</v>
      </c>
      <c r="I378" s="486" t="s">
        <v>2019</v>
      </c>
      <c r="J378" s="332" t="s">
        <v>25</v>
      </c>
      <c r="K378" s="332"/>
      <c r="L378" s="332">
        <v>2023</v>
      </c>
      <c r="M378" s="487">
        <v>1843307</v>
      </c>
      <c r="N378" s="488"/>
      <c r="O378" s="489" t="s">
        <v>1842</v>
      </c>
      <c r="P378" s="413" t="s">
        <v>1223</v>
      </c>
      <c r="Q378" s="483">
        <v>45513</v>
      </c>
      <c r="R378" s="484">
        <v>5433</v>
      </c>
      <c r="S378" s="300" t="s">
        <v>1719</v>
      </c>
    </row>
    <row r="379" ht="57">
      <c r="A379" s="447">
        <v>262</v>
      </c>
      <c r="B379" s="447" t="s">
        <v>2020</v>
      </c>
      <c r="C379" s="485" t="s">
        <v>2021</v>
      </c>
      <c r="D379" s="486">
        <v>111283402</v>
      </c>
      <c r="E379" s="486" t="s">
        <v>69</v>
      </c>
      <c r="F379" s="486" t="s">
        <v>70</v>
      </c>
      <c r="G379" s="486" t="s">
        <v>71</v>
      </c>
      <c r="H379" s="486" t="s">
        <v>2022</v>
      </c>
      <c r="I379" s="486" t="s">
        <v>196</v>
      </c>
      <c r="J379" s="332" t="s">
        <v>25</v>
      </c>
      <c r="K379" s="332"/>
      <c r="L379" s="332">
        <v>2024</v>
      </c>
      <c r="M379" s="487">
        <v>7048705.9100000001</v>
      </c>
      <c r="N379" s="488"/>
      <c r="O379" s="489" t="s">
        <v>1812</v>
      </c>
      <c r="P379" s="413" t="s">
        <v>1223</v>
      </c>
      <c r="Q379" s="490">
        <v>45513</v>
      </c>
      <c r="R379" s="484">
        <v>5434</v>
      </c>
      <c r="S379" s="300" t="s">
        <v>1818</v>
      </c>
    </row>
    <row r="380" ht="57">
      <c r="A380" s="447">
        <v>263</v>
      </c>
      <c r="B380" s="447" t="s">
        <v>2023</v>
      </c>
      <c r="C380" s="485" t="s">
        <v>2024</v>
      </c>
      <c r="D380" s="486">
        <v>110548402</v>
      </c>
      <c r="E380" s="486" t="s">
        <v>69</v>
      </c>
      <c r="F380" s="486" t="s">
        <v>70</v>
      </c>
      <c r="G380" s="486" t="s">
        <v>71</v>
      </c>
      <c r="H380" s="486" t="s">
        <v>2025</v>
      </c>
      <c r="I380" s="486" t="s">
        <v>596</v>
      </c>
      <c r="J380" s="332" t="s">
        <v>25</v>
      </c>
      <c r="K380" s="332"/>
      <c r="L380" s="332">
        <v>2023</v>
      </c>
      <c r="M380" s="487">
        <v>2516614.96</v>
      </c>
      <c r="N380" s="488"/>
      <c r="O380" s="489" t="s">
        <v>1817</v>
      </c>
      <c r="P380" s="413" t="s">
        <v>1223</v>
      </c>
      <c r="Q380" s="483">
        <v>45513</v>
      </c>
      <c r="R380" s="484">
        <v>5435</v>
      </c>
      <c r="S380" s="300" t="s">
        <v>1719</v>
      </c>
    </row>
    <row r="381" ht="85.5">
      <c r="A381" s="447">
        <v>264</v>
      </c>
      <c r="B381" s="447" t="s">
        <v>2026</v>
      </c>
      <c r="C381" s="485" t="s">
        <v>2027</v>
      </c>
      <c r="D381" s="486">
        <v>110444510</v>
      </c>
      <c r="E381" s="486" t="s">
        <v>69</v>
      </c>
      <c r="F381" s="486" t="s">
        <v>70</v>
      </c>
      <c r="G381" s="486" t="s">
        <v>71</v>
      </c>
      <c r="H381" s="486" t="s">
        <v>1795</v>
      </c>
      <c r="I381" s="486" t="s">
        <v>2028</v>
      </c>
      <c r="J381" s="332" t="s">
        <v>2029</v>
      </c>
      <c r="K381" s="332"/>
      <c r="L381" s="332">
        <v>2024</v>
      </c>
      <c r="M381" s="487">
        <v>26785397.879999999</v>
      </c>
      <c r="N381" s="488"/>
      <c r="O381" s="489" t="s">
        <v>28</v>
      </c>
      <c r="P381" s="413" t="s">
        <v>1223</v>
      </c>
      <c r="Q381" s="490">
        <v>45513</v>
      </c>
      <c r="R381" s="484">
        <v>5436</v>
      </c>
      <c r="S381" s="300" t="s">
        <v>2030</v>
      </c>
    </row>
    <row r="382" ht="57">
      <c r="A382" s="447">
        <v>265</v>
      </c>
      <c r="B382" s="447" t="s">
        <v>2031</v>
      </c>
      <c r="C382" s="485" t="s">
        <v>2032</v>
      </c>
      <c r="D382" s="486">
        <v>110370502</v>
      </c>
      <c r="E382" s="486" t="s">
        <v>69</v>
      </c>
      <c r="F382" s="486" t="s">
        <v>70</v>
      </c>
      <c r="G382" s="486" t="s">
        <v>71</v>
      </c>
      <c r="H382" s="486" t="s">
        <v>1824</v>
      </c>
      <c r="I382" s="486" t="s">
        <v>366</v>
      </c>
      <c r="J382" s="332" t="s">
        <v>25</v>
      </c>
      <c r="K382" s="332"/>
      <c r="L382" s="332">
        <v>2022</v>
      </c>
      <c r="M382" s="487">
        <v>2674165.9300000002</v>
      </c>
      <c r="N382" s="488"/>
      <c r="O382" s="489" t="s">
        <v>1815</v>
      </c>
      <c r="P382" s="413" t="s">
        <v>1223</v>
      </c>
      <c r="Q382" s="483">
        <v>45513</v>
      </c>
      <c r="R382" s="484">
        <v>5437</v>
      </c>
      <c r="S382" s="300" t="s">
        <v>1744</v>
      </c>
    </row>
    <row r="383" ht="57">
      <c r="A383" s="447">
        <v>266</v>
      </c>
      <c r="B383" s="447" t="s">
        <v>2033</v>
      </c>
      <c r="C383" s="485" t="s">
        <v>2034</v>
      </c>
      <c r="D383" s="486">
        <v>110822902</v>
      </c>
      <c r="E383" s="486" t="s">
        <v>69</v>
      </c>
      <c r="F383" s="486" t="s">
        <v>70</v>
      </c>
      <c r="G383" s="486" t="s">
        <v>71</v>
      </c>
      <c r="H383" s="486" t="s">
        <v>1403</v>
      </c>
      <c r="I383" s="486" t="s">
        <v>2035</v>
      </c>
      <c r="J383" s="332" t="s">
        <v>25</v>
      </c>
      <c r="K383" s="332"/>
      <c r="L383" s="332">
        <v>2023</v>
      </c>
      <c r="M383" s="487">
        <v>3135480.0299999998</v>
      </c>
      <c r="N383" s="488"/>
      <c r="O383" s="489" t="s">
        <v>1834</v>
      </c>
      <c r="P383" s="413" t="s">
        <v>1223</v>
      </c>
      <c r="Q383" s="490">
        <v>45513</v>
      </c>
      <c r="R383" s="484">
        <v>5438</v>
      </c>
      <c r="S383" s="300" t="s">
        <v>1719</v>
      </c>
    </row>
    <row r="384" ht="57">
      <c r="A384" s="447">
        <v>267</v>
      </c>
      <c r="B384" s="447" t="s">
        <v>2036</v>
      </c>
      <c r="C384" s="485" t="s">
        <v>592</v>
      </c>
      <c r="D384" s="486">
        <v>110675001</v>
      </c>
      <c r="E384" s="486" t="s">
        <v>69</v>
      </c>
      <c r="F384" s="486" t="s">
        <v>70</v>
      </c>
      <c r="G384" s="486" t="s">
        <v>71</v>
      </c>
      <c r="H384" s="486" t="s">
        <v>422</v>
      </c>
      <c r="I384" s="486" t="s">
        <v>423</v>
      </c>
      <c r="J384" s="332" t="s">
        <v>18</v>
      </c>
      <c r="K384" s="332"/>
      <c r="L384" s="332">
        <v>2022</v>
      </c>
      <c r="M384" s="487">
        <v>2101038</v>
      </c>
      <c r="N384" s="488"/>
      <c r="O384" s="489" t="s">
        <v>1886</v>
      </c>
      <c r="P384" s="413" t="s">
        <v>1223</v>
      </c>
      <c r="Q384" s="483">
        <v>45513</v>
      </c>
      <c r="R384" s="484">
        <v>5439</v>
      </c>
      <c r="S384" s="300" t="s">
        <v>1790</v>
      </c>
    </row>
    <row r="385" ht="71.25">
      <c r="A385" s="447">
        <v>268</v>
      </c>
      <c r="B385" s="447" t="s">
        <v>1218</v>
      </c>
      <c r="C385" s="485" t="s">
        <v>2037</v>
      </c>
      <c r="D385" s="486">
        <v>110661903</v>
      </c>
      <c r="E385" s="486" t="s">
        <v>69</v>
      </c>
      <c r="F385" s="486" t="s">
        <v>70</v>
      </c>
      <c r="G385" s="486" t="s">
        <v>71</v>
      </c>
      <c r="H385" s="486" t="s">
        <v>391</v>
      </c>
      <c r="I385" s="486" t="s">
        <v>411</v>
      </c>
      <c r="J385" s="332" t="s">
        <v>21</v>
      </c>
      <c r="K385" s="332"/>
      <c r="L385" s="332">
        <v>2023</v>
      </c>
      <c r="M385" s="487">
        <v>3641691.0800000001</v>
      </c>
      <c r="N385" s="488"/>
      <c r="O385" s="489" t="s">
        <v>1812</v>
      </c>
      <c r="P385" s="413" t="s">
        <v>1223</v>
      </c>
      <c r="Q385" s="490">
        <v>45513</v>
      </c>
      <c r="R385" s="484">
        <v>5440</v>
      </c>
      <c r="S385" s="300" t="s">
        <v>1809</v>
      </c>
    </row>
    <row r="386" ht="85.5">
      <c r="A386" s="447">
        <v>269</v>
      </c>
      <c r="B386" s="447" t="s">
        <v>1218</v>
      </c>
      <c r="C386" s="485" t="s">
        <v>2038</v>
      </c>
      <c r="D386" s="486">
        <v>110442207</v>
      </c>
      <c r="E386" s="486" t="s">
        <v>69</v>
      </c>
      <c r="F386" s="486" t="s">
        <v>70</v>
      </c>
      <c r="G386" s="486" t="s">
        <v>71</v>
      </c>
      <c r="H386" s="486" t="s">
        <v>1783</v>
      </c>
      <c r="I386" s="486" t="s">
        <v>423</v>
      </c>
      <c r="J386" s="332" t="s">
        <v>23</v>
      </c>
      <c r="K386" s="332"/>
      <c r="L386" s="332">
        <v>2020</v>
      </c>
      <c r="M386" s="487">
        <v>1660416.8500000001</v>
      </c>
      <c r="N386" s="488"/>
      <c r="O386" s="489" t="s">
        <v>1961</v>
      </c>
      <c r="P386" s="413" t="s">
        <v>1223</v>
      </c>
      <c r="Q386" s="483">
        <v>45513</v>
      </c>
      <c r="R386" s="484">
        <v>5441</v>
      </c>
      <c r="S386" s="300" t="s">
        <v>1780</v>
      </c>
    </row>
    <row r="387" ht="57">
      <c r="A387" s="17">
        <v>270</v>
      </c>
      <c r="B387" s="17" t="s">
        <v>1218</v>
      </c>
      <c r="C387" s="485" t="s">
        <v>2039</v>
      </c>
      <c r="D387" s="486">
        <v>110547803</v>
      </c>
      <c r="E387" s="486" t="s">
        <v>69</v>
      </c>
      <c r="F387" s="486" t="s">
        <v>70</v>
      </c>
      <c r="G387" s="486" t="s">
        <v>71</v>
      </c>
      <c r="H387" s="486" t="s">
        <v>2025</v>
      </c>
      <c r="I387" s="486" t="s">
        <v>489</v>
      </c>
      <c r="J387" s="332" t="s">
        <v>21</v>
      </c>
      <c r="K387" s="332"/>
      <c r="L387" s="332">
        <v>2022</v>
      </c>
      <c r="M387" s="487">
        <v>2086400</v>
      </c>
      <c r="N387" s="488"/>
      <c r="O387" s="489" t="s">
        <v>2040</v>
      </c>
      <c r="P387" s="491" t="s">
        <v>1223</v>
      </c>
      <c r="Q387" s="490">
        <v>45513</v>
      </c>
      <c r="R387" s="493">
        <v>5442</v>
      </c>
      <c r="S387" s="491" t="s">
        <v>2041</v>
      </c>
    </row>
    <row r="388" ht="42.75">
      <c r="A388" s="18"/>
      <c r="B388" s="18"/>
      <c r="C388" s="485" t="s">
        <v>2039</v>
      </c>
      <c r="D388" s="486">
        <v>110547805</v>
      </c>
      <c r="E388" s="486" t="s">
        <v>69</v>
      </c>
      <c r="F388" s="486" t="s">
        <v>70</v>
      </c>
      <c r="G388" s="486" t="s">
        <v>71</v>
      </c>
      <c r="H388" s="486" t="s">
        <v>2025</v>
      </c>
      <c r="I388" s="486" t="s">
        <v>489</v>
      </c>
      <c r="J388" s="332" t="s">
        <v>24</v>
      </c>
      <c r="K388" s="332"/>
      <c r="L388" s="332">
        <v>2022</v>
      </c>
      <c r="M388" s="487">
        <v>273477.27000000002</v>
      </c>
      <c r="N388" s="488"/>
      <c r="O388" s="489" t="s">
        <v>2042</v>
      </c>
      <c r="P388" s="494"/>
      <c r="Q388" s="490"/>
      <c r="R388" s="495"/>
      <c r="S388" s="494"/>
    </row>
    <row r="389" ht="42.75">
      <c r="A389" s="18"/>
      <c r="B389" s="18"/>
      <c r="C389" s="485" t="s">
        <v>2039</v>
      </c>
      <c r="D389" s="486">
        <v>110547806</v>
      </c>
      <c r="E389" s="486" t="s">
        <v>69</v>
      </c>
      <c r="F389" s="486" t="s">
        <v>70</v>
      </c>
      <c r="G389" s="486" t="s">
        <v>71</v>
      </c>
      <c r="H389" s="486" t="s">
        <v>2025</v>
      </c>
      <c r="I389" s="486" t="s">
        <v>489</v>
      </c>
      <c r="J389" s="332" t="s">
        <v>22</v>
      </c>
      <c r="K389" s="332"/>
      <c r="L389" s="332">
        <v>2022</v>
      </c>
      <c r="M389" s="487">
        <v>1236774.9099999999</v>
      </c>
      <c r="N389" s="488"/>
      <c r="O389" s="489" t="s">
        <v>2042</v>
      </c>
      <c r="P389" s="494"/>
      <c r="Q389" s="490"/>
      <c r="R389" s="495"/>
      <c r="S389" s="494"/>
    </row>
    <row r="390" ht="57">
      <c r="A390" s="19"/>
      <c r="B390" s="19"/>
      <c r="C390" s="485" t="s">
        <v>2039</v>
      </c>
      <c r="D390" s="486">
        <v>110547807</v>
      </c>
      <c r="E390" s="486" t="s">
        <v>69</v>
      </c>
      <c r="F390" s="486" t="s">
        <v>70</v>
      </c>
      <c r="G390" s="486" t="s">
        <v>71</v>
      </c>
      <c r="H390" s="486" t="s">
        <v>2025</v>
      </c>
      <c r="I390" s="486" t="s">
        <v>489</v>
      </c>
      <c r="J390" s="332" t="s">
        <v>23</v>
      </c>
      <c r="K390" s="332"/>
      <c r="L390" s="332">
        <v>2022</v>
      </c>
      <c r="M390" s="487">
        <v>1426105.8700000001</v>
      </c>
      <c r="N390" s="488"/>
      <c r="O390" s="489" t="s">
        <v>2042</v>
      </c>
      <c r="P390" s="496"/>
      <c r="Q390" s="497"/>
      <c r="R390" s="498"/>
      <c r="S390" s="496"/>
    </row>
    <row r="391" ht="57">
      <c r="A391" s="447">
        <v>271</v>
      </c>
      <c r="B391" s="447" t="s">
        <v>1218</v>
      </c>
      <c r="C391" s="485" t="s">
        <v>2043</v>
      </c>
      <c r="D391" s="486">
        <v>110715301</v>
      </c>
      <c r="E391" s="486" t="s">
        <v>69</v>
      </c>
      <c r="F391" s="486" t="s">
        <v>70</v>
      </c>
      <c r="G391" s="486" t="s">
        <v>71</v>
      </c>
      <c r="H391" s="486" t="s">
        <v>2044</v>
      </c>
      <c r="I391" s="486" t="s">
        <v>91</v>
      </c>
      <c r="J391" s="332" t="s">
        <v>18</v>
      </c>
      <c r="K391" s="332"/>
      <c r="L391" s="332">
        <v>2022</v>
      </c>
      <c r="M391" s="487">
        <v>2850000</v>
      </c>
      <c r="N391" s="488"/>
      <c r="O391" s="489" t="s">
        <v>1812</v>
      </c>
      <c r="P391" s="413" t="s">
        <v>1223</v>
      </c>
      <c r="Q391" s="490">
        <v>45513</v>
      </c>
      <c r="R391" s="484">
        <v>5443</v>
      </c>
      <c r="S391" s="300" t="s">
        <v>1790</v>
      </c>
    </row>
    <row r="392" ht="57">
      <c r="A392" s="447">
        <v>272</v>
      </c>
      <c r="B392" s="447" t="s">
        <v>1218</v>
      </c>
      <c r="C392" s="485" t="s">
        <v>2045</v>
      </c>
      <c r="D392" s="486">
        <v>110714901</v>
      </c>
      <c r="E392" s="486" t="s">
        <v>69</v>
      </c>
      <c r="F392" s="486" t="s">
        <v>70</v>
      </c>
      <c r="G392" s="486" t="s">
        <v>71</v>
      </c>
      <c r="H392" s="486" t="s">
        <v>2044</v>
      </c>
      <c r="I392" s="486" t="s">
        <v>196</v>
      </c>
      <c r="J392" s="332" t="s">
        <v>18</v>
      </c>
      <c r="K392" s="332"/>
      <c r="L392" s="332">
        <v>2023</v>
      </c>
      <c r="M392" s="487">
        <v>1999119.6100000001</v>
      </c>
      <c r="N392" s="488"/>
      <c r="O392" s="489" t="s">
        <v>1812</v>
      </c>
      <c r="P392" s="413" t="s">
        <v>1223</v>
      </c>
      <c r="Q392" s="483">
        <v>45513</v>
      </c>
      <c r="R392" s="484">
        <v>5444</v>
      </c>
      <c r="S392" s="300" t="s">
        <v>1807</v>
      </c>
    </row>
    <row r="393" ht="71.25">
      <c r="A393" s="447">
        <v>273</v>
      </c>
      <c r="B393" s="482" t="s">
        <v>2046</v>
      </c>
      <c r="C393" s="485" t="s">
        <v>2047</v>
      </c>
      <c r="D393" s="486">
        <v>110284904</v>
      </c>
      <c r="E393" s="486" t="s">
        <v>69</v>
      </c>
      <c r="F393" s="486" t="s">
        <v>70</v>
      </c>
      <c r="G393" s="486" t="s">
        <v>71</v>
      </c>
      <c r="H393" s="486" t="s">
        <v>223</v>
      </c>
      <c r="I393" s="486" t="s">
        <v>2048</v>
      </c>
      <c r="J393" s="332" t="s">
        <v>29</v>
      </c>
      <c r="K393" s="332"/>
      <c r="L393" s="332">
        <v>2023</v>
      </c>
      <c r="M393" s="487">
        <v>6465758.5700000003</v>
      </c>
      <c r="N393" s="488"/>
      <c r="O393" s="489" t="s">
        <v>2049</v>
      </c>
      <c r="P393" s="413" t="s">
        <v>1223</v>
      </c>
      <c r="Q393" s="490">
        <v>45513</v>
      </c>
      <c r="R393" s="484">
        <v>5445</v>
      </c>
      <c r="S393" s="300" t="s">
        <v>1747</v>
      </c>
    </row>
    <row r="394" ht="71.25">
      <c r="A394" s="447">
        <v>274</v>
      </c>
      <c r="B394" s="447" t="s">
        <v>2050</v>
      </c>
      <c r="C394" s="485" t="s">
        <v>2051</v>
      </c>
      <c r="D394" s="486">
        <v>110556709</v>
      </c>
      <c r="E394" s="486" t="s">
        <v>69</v>
      </c>
      <c r="F394" s="486" t="s">
        <v>70</v>
      </c>
      <c r="G394" s="486" t="s">
        <v>71</v>
      </c>
      <c r="H394" s="486" t="s">
        <v>240</v>
      </c>
      <c r="I394" s="486" t="s">
        <v>2052</v>
      </c>
      <c r="J394" s="332" t="s">
        <v>20</v>
      </c>
      <c r="K394" s="332"/>
      <c r="L394" s="332">
        <v>2023</v>
      </c>
      <c r="M394" s="487">
        <v>2455874.8799999999</v>
      </c>
      <c r="N394" s="488"/>
      <c r="O394" s="489" t="s">
        <v>2053</v>
      </c>
      <c r="P394" s="413" t="s">
        <v>1223</v>
      </c>
      <c r="Q394" s="483">
        <v>45513</v>
      </c>
      <c r="R394" s="484">
        <v>5446</v>
      </c>
      <c r="S394" s="300" t="s">
        <v>1714</v>
      </c>
    </row>
    <row r="395" ht="57">
      <c r="A395" s="447">
        <v>275</v>
      </c>
      <c r="B395" s="447" t="s">
        <v>2054</v>
      </c>
      <c r="C395" s="485" t="s">
        <v>2055</v>
      </c>
      <c r="D395" s="486">
        <v>110557002</v>
      </c>
      <c r="E395" s="486" t="s">
        <v>69</v>
      </c>
      <c r="F395" s="486" t="s">
        <v>70</v>
      </c>
      <c r="G395" s="486" t="s">
        <v>71</v>
      </c>
      <c r="H395" s="486" t="s">
        <v>240</v>
      </c>
      <c r="I395" s="486" t="s">
        <v>2056</v>
      </c>
      <c r="J395" s="332" t="s">
        <v>25</v>
      </c>
      <c r="K395" s="332"/>
      <c r="L395" s="332">
        <v>2023</v>
      </c>
      <c r="M395" s="487">
        <v>1275750</v>
      </c>
      <c r="N395" s="488"/>
      <c r="O395" s="489" t="s">
        <v>1886</v>
      </c>
      <c r="P395" s="413" t="s">
        <v>1223</v>
      </c>
      <c r="Q395" s="490">
        <v>45513</v>
      </c>
      <c r="R395" s="484">
        <v>5447</v>
      </c>
      <c r="S395" s="300" t="s">
        <v>1719</v>
      </c>
    </row>
    <row r="396" ht="71.25">
      <c r="A396" s="447">
        <v>276</v>
      </c>
      <c r="B396" s="447" t="s">
        <v>2057</v>
      </c>
      <c r="C396" s="485" t="s">
        <v>2058</v>
      </c>
      <c r="D396" s="486">
        <v>110216609</v>
      </c>
      <c r="E396" s="486" t="s">
        <v>69</v>
      </c>
      <c r="F396" s="486" t="s">
        <v>70</v>
      </c>
      <c r="G396" s="486" t="s">
        <v>71</v>
      </c>
      <c r="H396" s="486" t="s">
        <v>370</v>
      </c>
      <c r="I396" s="486" t="s">
        <v>112</v>
      </c>
      <c r="J396" s="332" t="s">
        <v>20</v>
      </c>
      <c r="K396" s="332"/>
      <c r="L396" s="332">
        <v>2023</v>
      </c>
      <c r="M396" s="487">
        <v>4039685.4300000002</v>
      </c>
      <c r="N396" s="488"/>
      <c r="O396" s="489" t="s">
        <v>2059</v>
      </c>
      <c r="P396" s="413" t="s">
        <v>1223</v>
      </c>
      <c r="Q396" s="483">
        <v>45513</v>
      </c>
      <c r="R396" s="484">
        <v>5448</v>
      </c>
      <c r="S396" s="300" t="s">
        <v>1714</v>
      </c>
    </row>
    <row r="397" ht="71.25">
      <c r="A397" s="447">
        <v>277</v>
      </c>
      <c r="B397" s="447" t="s">
        <v>2060</v>
      </c>
      <c r="C397" s="485" t="s">
        <v>2061</v>
      </c>
      <c r="D397" s="486">
        <v>110636809</v>
      </c>
      <c r="E397" s="486" t="s">
        <v>69</v>
      </c>
      <c r="F397" s="486" t="s">
        <v>70</v>
      </c>
      <c r="G397" s="486" t="s">
        <v>71</v>
      </c>
      <c r="H397" s="486" t="s">
        <v>202</v>
      </c>
      <c r="I397" s="486" t="s">
        <v>590</v>
      </c>
      <c r="J397" s="332" t="s">
        <v>20</v>
      </c>
      <c r="K397" s="332"/>
      <c r="L397" s="332">
        <v>2023</v>
      </c>
      <c r="M397" s="487">
        <v>1822819.8999999999</v>
      </c>
      <c r="N397" s="488"/>
      <c r="O397" s="489" t="s">
        <v>1888</v>
      </c>
      <c r="P397" s="413" t="s">
        <v>1223</v>
      </c>
      <c r="Q397" s="490">
        <v>45513</v>
      </c>
      <c r="R397" s="484">
        <v>5449</v>
      </c>
      <c r="S397" s="300" t="s">
        <v>1714</v>
      </c>
    </row>
    <row r="398" ht="57">
      <c r="A398" s="447">
        <v>278</v>
      </c>
      <c r="B398" s="447" t="s">
        <v>1406</v>
      </c>
      <c r="C398" s="485" t="s">
        <v>2062</v>
      </c>
      <c r="D398" s="486">
        <v>110891702</v>
      </c>
      <c r="E398" s="486" t="s">
        <v>69</v>
      </c>
      <c r="F398" s="486" t="s">
        <v>70</v>
      </c>
      <c r="G398" s="486" t="s">
        <v>71</v>
      </c>
      <c r="H398" s="486" t="s">
        <v>1409</v>
      </c>
      <c r="I398" s="486" t="s">
        <v>2063</v>
      </c>
      <c r="J398" s="332" t="s">
        <v>25</v>
      </c>
      <c r="K398" s="332"/>
      <c r="L398" s="332">
        <v>2023</v>
      </c>
      <c r="M398" s="487">
        <v>2297942.27</v>
      </c>
      <c r="N398" s="488"/>
      <c r="O398" s="489" t="s">
        <v>1822</v>
      </c>
      <c r="P398" s="413" t="s">
        <v>1223</v>
      </c>
      <c r="Q398" s="483">
        <v>45513</v>
      </c>
      <c r="R398" s="484">
        <v>5450</v>
      </c>
      <c r="S398" s="300" t="s">
        <v>1719</v>
      </c>
    </row>
    <row r="399" ht="57">
      <c r="A399" s="447">
        <v>279</v>
      </c>
      <c r="B399" s="447" t="s">
        <v>2064</v>
      </c>
      <c r="C399" s="485" t="s">
        <v>2065</v>
      </c>
      <c r="D399" s="486">
        <v>110859601</v>
      </c>
      <c r="E399" s="486" t="s">
        <v>69</v>
      </c>
      <c r="F399" s="486" t="s">
        <v>70</v>
      </c>
      <c r="G399" s="486" t="s">
        <v>71</v>
      </c>
      <c r="H399" s="486" t="s">
        <v>2066</v>
      </c>
      <c r="I399" s="486" t="s">
        <v>265</v>
      </c>
      <c r="J399" s="332" t="s">
        <v>18</v>
      </c>
      <c r="K399" s="332"/>
      <c r="L399" s="332">
        <v>2022</v>
      </c>
      <c r="M399" s="487">
        <v>1736126.8</v>
      </c>
      <c r="N399" s="488"/>
      <c r="O399" s="489" t="s">
        <v>2067</v>
      </c>
      <c r="P399" s="413" t="s">
        <v>1223</v>
      </c>
      <c r="Q399" s="490">
        <v>45513</v>
      </c>
      <c r="R399" s="484">
        <v>5451</v>
      </c>
      <c r="S399" s="300" t="s">
        <v>1790</v>
      </c>
    </row>
    <row r="400" ht="57">
      <c r="A400" s="447">
        <v>280</v>
      </c>
      <c r="B400" s="482" t="s">
        <v>2068</v>
      </c>
      <c r="C400" s="485" t="s">
        <v>2069</v>
      </c>
      <c r="D400" s="486">
        <v>110468401</v>
      </c>
      <c r="E400" s="486" t="s">
        <v>69</v>
      </c>
      <c r="F400" s="486" t="s">
        <v>70</v>
      </c>
      <c r="G400" s="486" t="s">
        <v>71</v>
      </c>
      <c r="H400" s="486" t="s">
        <v>157</v>
      </c>
      <c r="I400" s="486" t="s">
        <v>2070</v>
      </c>
      <c r="J400" s="332" t="s">
        <v>18</v>
      </c>
      <c r="K400" s="332"/>
      <c r="L400" s="332">
        <v>2023</v>
      </c>
      <c r="M400" s="487">
        <v>1314045</v>
      </c>
      <c r="N400" s="488"/>
      <c r="O400" s="489" t="s">
        <v>1817</v>
      </c>
      <c r="P400" s="413" t="s">
        <v>1223</v>
      </c>
      <c r="Q400" s="483">
        <v>45513</v>
      </c>
      <c r="R400" s="484">
        <v>5452</v>
      </c>
      <c r="S400" s="300" t="s">
        <v>1807</v>
      </c>
    </row>
    <row r="401" ht="57">
      <c r="A401" s="447">
        <v>281</v>
      </c>
      <c r="B401" s="482" t="s">
        <v>2071</v>
      </c>
      <c r="C401" s="485" t="s">
        <v>2072</v>
      </c>
      <c r="D401" s="486">
        <v>110626902</v>
      </c>
      <c r="E401" s="486" t="s">
        <v>69</v>
      </c>
      <c r="F401" s="486" t="s">
        <v>70</v>
      </c>
      <c r="G401" s="486" t="s">
        <v>71</v>
      </c>
      <c r="H401" s="486" t="s">
        <v>2073</v>
      </c>
      <c r="I401" s="486" t="s">
        <v>196</v>
      </c>
      <c r="J401" s="332" t="s">
        <v>25</v>
      </c>
      <c r="K401" s="332"/>
      <c r="L401" s="332">
        <v>2023</v>
      </c>
      <c r="M401" s="487">
        <v>1996667.3999999999</v>
      </c>
      <c r="N401" s="488"/>
      <c r="O401" s="489" t="s">
        <v>1834</v>
      </c>
      <c r="P401" s="413" t="s">
        <v>1223</v>
      </c>
      <c r="Q401" s="490">
        <v>45513</v>
      </c>
      <c r="R401" s="484">
        <v>5453</v>
      </c>
      <c r="S401" s="300" t="s">
        <v>1719</v>
      </c>
    </row>
    <row r="402" ht="71.25">
      <c r="A402" s="447">
        <v>282</v>
      </c>
      <c r="B402" s="482" t="s">
        <v>2074</v>
      </c>
      <c r="C402" s="485" t="s">
        <v>2075</v>
      </c>
      <c r="D402" s="486">
        <v>110309210</v>
      </c>
      <c r="E402" s="486" t="s">
        <v>69</v>
      </c>
      <c r="F402" s="486" t="s">
        <v>70</v>
      </c>
      <c r="G402" s="486" t="s">
        <v>71</v>
      </c>
      <c r="H402" s="486" t="s">
        <v>1446</v>
      </c>
      <c r="I402" s="486" t="s">
        <v>265</v>
      </c>
      <c r="J402" s="332" t="s">
        <v>19</v>
      </c>
      <c r="K402" s="332"/>
      <c r="L402" s="332">
        <v>2023</v>
      </c>
      <c r="M402" s="487">
        <v>3250000</v>
      </c>
      <c r="N402" s="488"/>
      <c r="O402" s="489" t="s">
        <v>28</v>
      </c>
      <c r="P402" s="413" t="s">
        <v>1223</v>
      </c>
      <c r="Q402" s="483">
        <v>45513</v>
      </c>
      <c r="R402" s="484">
        <v>5454</v>
      </c>
      <c r="S402" s="300" t="s">
        <v>2076</v>
      </c>
    </row>
    <row r="403" ht="57">
      <c r="A403" s="447">
        <v>283</v>
      </c>
      <c r="B403" s="482" t="s">
        <v>2077</v>
      </c>
      <c r="C403" s="485" t="s">
        <v>2078</v>
      </c>
      <c r="D403" s="486">
        <v>110571302</v>
      </c>
      <c r="E403" s="486" t="s">
        <v>69</v>
      </c>
      <c r="F403" s="486" t="s">
        <v>70</v>
      </c>
      <c r="G403" s="486" t="s">
        <v>71</v>
      </c>
      <c r="H403" s="486" t="s">
        <v>2079</v>
      </c>
      <c r="I403" s="486" t="s">
        <v>1902</v>
      </c>
      <c r="J403" s="332" t="s">
        <v>25</v>
      </c>
      <c r="K403" s="332"/>
      <c r="L403" s="332">
        <v>2023</v>
      </c>
      <c r="M403" s="487">
        <v>2392167.9300000002</v>
      </c>
      <c r="N403" s="488"/>
      <c r="O403" s="489" t="s">
        <v>1834</v>
      </c>
      <c r="P403" s="413" t="s">
        <v>1223</v>
      </c>
      <c r="Q403" s="490">
        <v>45513</v>
      </c>
      <c r="R403" s="484">
        <v>5455</v>
      </c>
      <c r="S403" s="300" t="s">
        <v>1719</v>
      </c>
    </row>
    <row r="404" ht="57">
      <c r="A404" s="447">
        <v>284</v>
      </c>
      <c r="B404" s="482" t="s">
        <v>2080</v>
      </c>
      <c r="C404" s="485" t="s">
        <v>2081</v>
      </c>
      <c r="D404" s="486">
        <v>110296302</v>
      </c>
      <c r="E404" s="486" t="s">
        <v>69</v>
      </c>
      <c r="F404" s="486" t="s">
        <v>70</v>
      </c>
      <c r="G404" s="486" t="s">
        <v>71</v>
      </c>
      <c r="H404" s="486" t="s">
        <v>2082</v>
      </c>
      <c r="I404" s="486" t="s">
        <v>305</v>
      </c>
      <c r="J404" s="332" t="s">
        <v>25</v>
      </c>
      <c r="K404" s="332"/>
      <c r="L404" s="332">
        <v>2023</v>
      </c>
      <c r="M404" s="487">
        <v>4028984.3999999999</v>
      </c>
      <c r="N404" s="488"/>
      <c r="O404" s="489" t="s">
        <v>1842</v>
      </c>
      <c r="P404" s="413" t="s">
        <v>1223</v>
      </c>
      <c r="Q404" s="483">
        <v>45513</v>
      </c>
      <c r="R404" s="484">
        <v>5456</v>
      </c>
      <c r="S404" s="300" t="s">
        <v>1719</v>
      </c>
    </row>
    <row r="405" ht="71.25">
      <c r="A405" s="447">
        <v>285</v>
      </c>
      <c r="B405" s="482" t="s">
        <v>2083</v>
      </c>
      <c r="C405" s="485" t="s">
        <v>2084</v>
      </c>
      <c r="D405" s="486">
        <v>110477203</v>
      </c>
      <c r="E405" s="486" t="s">
        <v>69</v>
      </c>
      <c r="F405" s="486" t="s">
        <v>70</v>
      </c>
      <c r="G405" s="486" t="s">
        <v>71</v>
      </c>
      <c r="H405" s="486" t="s">
        <v>369</v>
      </c>
      <c r="I405" s="486" t="s">
        <v>2085</v>
      </c>
      <c r="J405" s="332" t="s">
        <v>21</v>
      </c>
      <c r="K405" s="332"/>
      <c r="L405" s="332">
        <v>2023</v>
      </c>
      <c r="M405" s="487">
        <v>1719566.4099999999</v>
      </c>
      <c r="N405" s="488"/>
      <c r="O405" s="489" t="s">
        <v>1867</v>
      </c>
      <c r="P405" s="413" t="s">
        <v>1223</v>
      </c>
      <c r="Q405" s="490">
        <v>45513</v>
      </c>
      <c r="R405" s="484">
        <v>5457</v>
      </c>
      <c r="S405" s="300" t="s">
        <v>1809</v>
      </c>
    </row>
    <row r="406" ht="57">
      <c r="A406" s="447">
        <v>286</v>
      </c>
      <c r="B406" s="482" t="s">
        <v>2086</v>
      </c>
      <c r="C406" s="485" t="s">
        <v>2087</v>
      </c>
      <c r="D406" s="486">
        <v>110621002</v>
      </c>
      <c r="E406" s="486" t="s">
        <v>69</v>
      </c>
      <c r="F406" s="486" t="s">
        <v>70</v>
      </c>
      <c r="G406" s="486" t="s">
        <v>71</v>
      </c>
      <c r="H406" s="486" t="s">
        <v>2088</v>
      </c>
      <c r="I406" s="486" t="s">
        <v>2089</v>
      </c>
      <c r="J406" s="332" t="s">
        <v>25</v>
      </c>
      <c r="K406" s="332"/>
      <c r="L406" s="332">
        <v>2024</v>
      </c>
      <c r="M406" s="487">
        <v>4138495.6000000001</v>
      </c>
      <c r="N406" s="488"/>
      <c r="O406" s="489" t="s">
        <v>1849</v>
      </c>
      <c r="P406" s="413" t="s">
        <v>1223</v>
      </c>
      <c r="Q406" s="483">
        <v>45513</v>
      </c>
      <c r="R406" s="484">
        <v>5458</v>
      </c>
      <c r="S406" s="300" t="s">
        <v>1818</v>
      </c>
    </row>
    <row r="407" ht="57">
      <c r="A407" s="447">
        <v>287</v>
      </c>
      <c r="B407" s="482" t="s">
        <v>2090</v>
      </c>
      <c r="C407" s="485" t="s">
        <v>2091</v>
      </c>
      <c r="D407" s="486">
        <v>110417402</v>
      </c>
      <c r="E407" s="486" t="s">
        <v>69</v>
      </c>
      <c r="F407" s="486" t="s">
        <v>70</v>
      </c>
      <c r="G407" s="486" t="s">
        <v>71</v>
      </c>
      <c r="H407" s="486" t="s">
        <v>477</v>
      </c>
      <c r="I407" s="486" t="s">
        <v>2092</v>
      </c>
      <c r="J407" s="332" t="s">
        <v>25</v>
      </c>
      <c r="K407" s="332"/>
      <c r="L407" s="332">
        <v>2022</v>
      </c>
      <c r="M407" s="487">
        <v>8230148</v>
      </c>
      <c r="N407" s="488"/>
      <c r="O407" s="489" t="s">
        <v>1815</v>
      </c>
      <c r="P407" s="413" t="s">
        <v>1223</v>
      </c>
      <c r="Q407" s="490">
        <v>45513</v>
      </c>
      <c r="R407" s="484">
        <v>5459</v>
      </c>
      <c r="S407" s="300" t="s">
        <v>1744</v>
      </c>
    </row>
    <row r="408" ht="71.25">
      <c r="A408" s="447">
        <v>288</v>
      </c>
      <c r="B408" s="482" t="s">
        <v>2093</v>
      </c>
      <c r="C408" s="485" t="s">
        <v>2094</v>
      </c>
      <c r="D408" s="486">
        <v>111298203</v>
      </c>
      <c r="E408" s="486" t="s">
        <v>69</v>
      </c>
      <c r="F408" s="486" t="s">
        <v>70</v>
      </c>
      <c r="G408" s="486" t="s">
        <v>71</v>
      </c>
      <c r="H408" s="486" t="s">
        <v>2095</v>
      </c>
      <c r="I408" s="486" t="s">
        <v>265</v>
      </c>
      <c r="J408" s="332" t="s">
        <v>21</v>
      </c>
      <c r="K408" s="332"/>
      <c r="L408" s="332">
        <v>2023</v>
      </c>
      <c r="M408" s="487">
        <v>4174968.8199999998</v>
      </c>
      <c r="N408" s="488"/>
      <c r="O408" s="489" t="s">
        <v>2096</v>
      </c>
      <c r="P408" s="413" t="s">
        <v>1223</v>
      </c>
      <c r="Q408" s="483">
        <v>45513</v>
      </c>
      <c r="R408" s="484">
        <v>5460</v>
      </c>
      <c r="S408" s="300" t="s">
        <v>1809</v>
      </c>
    </row>
    <row r="409" ht="71.25">
      <c r="A409" s="447">
        <v>289</v>
      </c>
      <c r="B409" s="482" t="s">
        <v>2097</v>
      </c>
      <c r="C409" s="485" t="s">
        <v>2098</v>
      </c>
      <c r="D409" s="486">
        <v>110526603</v>
      </c>
      <c r="E409" s="486" t="s">
        <v>69</v>
      </c>
      <c r="F409" s="486" t="s">
        <v>70</v>
      </c>
      <c r="G409" s="486" t="s">
        <v>71</v>
      </c>
      <c r="H409" s="486" t="s">
        <v>2095</v>
      </c>
      <c r="I409" s="486" t="s">
        <v>375</v>
      </c>
      <c r="J409" s="332" t="s">
        <v>21</v>
      </c>
      <c r="K409" s="332"/>
      <c r="L409" s="332">
        <v>2023</v>
      </c>
      <c r="M409" s="487">
        <v>1642164.1000000001</v>
      </c>
      <c r="N409" s="488"/>
      <c r="O409" s="489" t="s">
        <v>1842</v>
      </c>
      <c r="P409" s="413" t="s">
        <v>1223</v>
      </c>
      <c r="Q409" s="490">
        <v>45513</v>
      </c>
      <c r="R409" s="484">
        <v>5461</v>
      </c>
      <c r="S409" s="300" t="s">
        <v>1809</v>
      </c>
    </row>
    <row r="410" ht="71.25">
      <c r="A410" s="447">
        <v>290</v>
      </c>
      <c r="B410" s="482" t="s">
        <v>2097</v>
      </c>
      <c r="C410" s="485" t="s">
        <v>2099</v>
      </c>
      <c r="D410" s="486">
        <v>110526503</v>
      </c>
      <c r="E410" s="486" t="s">
        <v>69</v>
      </c>
      <c r="F410" s="486" t="s">
        <v>70</v>
      </c>
      <c r="G410" s="486" t="s">
        <v>71</v>
      </c>
      <c r="H410" s="486" t="s">
        <v>2095</v>
      </c>
      <c r="I410" s="486" t="s">
        <v>305</v>
      </c>
      <c r="J410" s="332" t="s">
        <v>21</v>
      </c>
      <c r="K410" s="332"/>
      <c r="L410" s="332">
        <v>2023</v>
      </c>
      <c r="M410" s="487">
        <v>1819113.47</v>
      </c>
      <c r="N410" s="488"/>
      <c r="O410" s="489" t="s">
        <v>1842</v>
      </c>
      <c r="P410" s="413" t="s">
        <v>1223</v>
      </c>
      <c r="Q410" s="483">
        <v>45513</v>
      </c>
      <c r="R410" s="484">
        <v>5462</v>
      </c>
      <c r="S410" s="300" t="s">
        <v>1809</v>
      </c>
    </row>
    <row r="411" ht="71.25">
      <c r="A411" s="447">
        <v>291</v>
      </c>
      <c r="B411" s="482" t="s">
        <v>2097</v>
      </c>
      <c r="C411" s="485" t="s">
        <v>2100</v>
      </c>
      <c r="D411" s="486">
        <v>110526403</v>
      </c>
      <c r="E411" s="486" t="s">
        <v>69</v>
      </c>
      <c r="F411" s="486" t="s">
        <v>70</v>
      </c>
      <c r="G411" s="486" t="s">
        <v>71</v>
      </c>
      <c r="H411" s="486" t="s">
        <v>2095</v>
      </c>
      <c r="I411" s="486" t="s">
        <v>411</v>
      </c>
      <c r="J411" s="332" t="s">
        <v>21</v>
      </c>
      <c r="K411" s="332"/>
      <c r="L411" s="332">
        <v>2023</v>
      </c>
      <c r="M411" s="487">
        <v>2498643.7400000002</v>
      </c>
      <c r="N411" s="488"/>
      <c r="O411" s="489" t="s">
        <v>1842</v>
      </c>
      <c r="P411" s="413" t="s">
        <v>1223</v>
      </c>
      <c r="Q411" s="490">
        <v>45513</v>
      </c>
      <c r="R411" s="484">
        <v>5463</v>
      </c>
      <c r="S411" s="300" t="s">
        <v>1809</v>
      </c>
    </row>
    <row r="412" ht="71.25">
      <c r="A412" s="447">
        <v>292</v>
      </c>
      <c r="B412" s="482" t="s">
        <v>2097</v>
      </c>
      <c r="C412" s="485" t="s">
        <v>2101</v>
      </c>
      <c r="D412" s="486">
        <v>110526303</v>
      </c>
      <c r="E412" s="486" t="s">
        <v>69</v>
      </c>
      <c r="F412" s="486" t="s">
        <v>70</v>
      </c>
      <c r="G412" s="486" t="s">
        <v>71</v>
      </c>
      <c r="H412" s="486" t="s">
        <v>2095</v>
      </c>
      <c r="I412" s="486" t="s">
        <v>196</v>
      </c>
      <c r="J412" s="332" t="s">
        <v>21</v>
      </c>
      <c r="K412" s="332"/>
      <c r="L412" s="332">
        <v>2023</v>
      </c>
      <c r="M412" s="487">
        <v>3369968.0899999999</v>
      </c>
      <c r="N412" s="488"/>
      <c r="O412" s="489" t="s">
        <v>1842</v>
      </c>
      <c r="P412" s="413" t="s">
        <v>1223</v>
      </c>
      <c r="Q412" s="483">
        <v>45513</v>
      </c>
      <c r="R412" s="484">
        <v>5464</v>
      </c>
      <c r="S412" s="300" t="s">
        <v>1809</v>
      </c>
    </row>
    <row r="413" ht="71.25">
      <c r="A413" s="447">
        <v>293</v>
      </c>
      <c r="B413" s="482" t="s">
        <v>2097</v>
      </c>
      <c r="C413" s="485" t="s">
        <v>2102</v>
      </c>
      <c r="D413" s="486">
        <v>110526203</v>
      </c>
      <c r="E413" s="486" t="s">
        <v>69</v>
      </c>
      <c r="F413" s="486" t="s">
        <v>70</v>
      </c>
      <c r="G413" s="486" t="s">
        <v>71</v>
      </c>
      <c r="H413" s="486" t="s">
        <v>2095</v>
      </c>
      <c r="I413" s="486" t="s">
        <v>192</v>
      </c>
      <c r="J413" s="332" t="s">
        <v>21</v>
      </c>
      <c r="K413" s="332"/>
      <c r="L413" s="332">
        <v>2023</v>
      </c>
      <c r="M413" s="487">
        <v>1178572.8200000001</v>
      </c>
      <c r="N413" s="488"/>
      <c r="O413" s="489" t="s">
        <v>1842</v>
      </c>
      <c r="P413" s="413" t="s">
        <v>1223</v>
      </c>
      <c r="Q413" s="490">
        <v>45513</v>
      </c>
      <c r="R413" s="484">
        <v>5465</v>
      </c>
      <c r="S413" s="300" t="s">
        <v>1809</v>
      </c>
    </row>
    <row r="414" ht="57">
      <c r="A414" s="447">
        <v>294</v>
      </c>
      <c r="B414" s="482" t="s">
        <v>1218</v>
      </c>
      <c r="C414" s="485" t="s">
        <v>2103</v>
      </c>
      <c r="D414" s="486">
        <v>110745002</v>
      </c>
      <c r="E414" s="486" t="s">
        <v>69</v>
      </c>
      <c r="F414" s="486" t="s">
        <v>70</v>
      </c>
      <c r="G414" s="486" t="s">
        <v>71</v>
      </c>
      <c r="H414" s="486" t="s">
        <v>1781</v>
      </c>
      <c r="I414" s="486" t="s">
        <v>256</v>
      </c>
      <c r="J414" s="332" t="s">
        <v>25</v>
      </c>
      <c r="K414" s="332"/>
      <c r="L414" s="332">
        <v>2024</v>
      </c>
      <c r="M414" s="487">
        <v>2565490.9500000002</v>
      </c>
      <c r="N414" s="488"/>
      <c r="O414" s="489" t="s">
        <v>1817</v>
      </c>
      <c r="P414" s="413" t="s">
        <v>1223</v>
      </c>
      <c r="Q414" s="483">
        <v>45513</v>
      </c>
      <c r="R414" s="484">
        <v>5466</v>
      </c>
      <c r="S414" s="300" t="s">
        <v>1818</v>
      </c>
    </row>
    <row r="415" ht="57">
      <c r="A415" s="447">
        <v>295</v>
      </c>
      <c r="B415" s="482" t="s">
        <v>1218</v>
      </c>
      <c r="C415" s="485" t="s">
        <v>2104</v>
      </c>
      <c r="D415" s="486">
        <v>110592202</v>
      </c>
      <c r="E415" s="486" t="s">
        <v>69</v>
      </c>
      <c r="F415" s="486" t="s">
        <v>70</v>
      </c>
      <c r="G415" s="486" t="s">
        <v>71</v>
      </c>
      <c r="H415" s="486" t="s">
        <v>1221</v>
      </c>
      <c r="I415" s="486" t="s">
        <v>1710</v>
      </c>
      <c r="J415" s="332" t="s">
        <v>25</v>
      </c>
      <c r="K415" s="332"/>
      <c r="L415" s="332">
        <v>2024</v>
      </c>
      <c r="M415" s="487">
        <v>3673128.3999999999</v>
      </c>
      <c r="N415" s="488"/>
      <c r="O415" s="489" t="s">
        <v>1817</v>
      </c>
      <c r="P415" s="413" t="s">
        <v>1223</v>
      </c>
      <c r="Q415" s="490">
        <v>45513</v>
      </c>
      <c r="R415" s="484">
        <v>5467</v>
      </c>
      <c r="S415" s="300" t="s">
        <v>1818</v>
      </c>
    </row>
    <row r="416" ht="42.75">
      <c r="A416" s="17">
        <v>296</v>
      </c>
      <c r="B416" s="336" t="s">
        <v>1218</v>
      </c>
      <c r="C416" s="485" t="s">
        <v>2105</v>
      </c>
      <c r="D416" s="486">
        <v>110746705</v>
      </c>
      <c r="E416" s="486" t="s">
        <v>69</v>
      </c>
      <c r="F416" s="486" t="s">
        <v>70</v>
      </c>
      <c r="G416" s="486" t="s">
        <v>71</v>
      </c>
      <c r="H416" s="486" t="s">
        <v>1781</v>
      </c>
      <c r="I416" s="486" t="s">
        <v>581</v>
      </c>
      <c r="J416" s="332" t="s">
        <v>24</v>
      </c>
      <c r="K416" s="332"/>
      <c r="L416" s="332">
        <v>2024</v>
      </c>
      <c r="M416" s="487">
        <v>1283742.7</v>
      </c>
      <c r="N416" s="488"/>
      <c r="O416" s="489" t="s">
        <v>1867</v>
      </c>
      <c r="P416" s="491" t="s">
        <v>1223</v>
      </c>
      <c r="Q416" s="492">
        <v>45513</v>
      </c>
      <c r="R416" s="493">
        <v>5468</v>
      </c>
      <c r="S416" s="491" t="s">
        <v>2106</v>
      </c>
    </row>
    <row r="417" ht="42.75">
      <c r="A417" s="18"/>
      <c r="B417" s="338"/>
      <c r="C417" s="485" t="s">
        <v>2105</v>
      </c>
      <c r="D417" s="486">
        <v>110746706</v>
      </c>
      <c r="E417" s="486" t="s">
        <v>69</v>
      </c>
      <c r="F417" s="486" t="s">
        <v>70</v>
      </c>
      <c r="G417" s="486" t="s">
        <v>71</v>
      </c>
      <c r="H417" s="486" t="s">
        <v>1781</v>
      </c>
      <c r="I417" s="486" t="s">
        <v>581</v>
      </c>
      <c r="J417" s="332" t="s">
        <v>22</v>
      </c>
      <c r="K417" s="332"/>
      <c r="L417" s="332">
        <v>2024</v>
      </c>
      <c r="M417" s="487">
        <v>1913495.96</v>
      </c>
      <c r="N417" s="488"/>
      <c r="O417" s="489" t="s">
        <v>1867</v>
      </c>
      <c r="P417" s="494"/>
      <c r="Q417" s="490"/>
      <c r="R417" s="495"/>
      <c r="S417" s="494"/>
    </row>
    <row r="418" ht="57">
      <c r="A418" s="19"/>
      <c r="B418" s="340"/>
      <c r="C418" s="485" t="s">
        <v>2105</v>
      </c>
      <c r="D418" s="486">
        <v>110746707</v>
      </c>
      <c r="E418" s="486" t="s">
        <v>69</v>
      </c>
      <c r="F418" s="486" t="s">
        <v>70</v>
      </c>
      <c r="G418" s="486" t="s">
        <v>71</v>
      </c>
      <c r="H418" s="486" t="s">
        <v>1781</v>
      </c>
      <c r="I418" s="486" t="s">
        <v>581</v>
      </c>
      <c r="J418" s="332" t="s">
        <v>23</v>
      </c>
      <c r="K418" s="332"/>
      <c r="L418" s="332">
        <v>2024</v>
      </c>
      <c r="M418" s="487">
        <v>1985146.5900000001</v>
      </c>
      <c r="N418" s="488"/>
      <c r="O418" s="489" t="s">
        <v>1867</v>
      </c>
      <c r="P418" s="496"/>
      <c r="Q418" s="497"/>
      <c r="R418" s="498"/>
      <c r="S418" s="496"/>
    </row>
    <row r="419" ht="57">
      <c r="A419" s="447">
        <v>297</v>
      </c>
      <c r="B419" s="447" t="s">
        <v>1218</v>
      </c>
      <c r="C419" s="499" t="s">
        <v>2107</v>
      </c>
      <c r="D419" s="500">
        <v>110661802</v>
      </c>
      <c r="E419" s="500" t="s">
        <v>69</v>
      </c>
      <c r="F419" s="500" t="s">
        <v>70</v>
      </c>
      <c r="G419" s="500" t="s">
        <v>71</v>
      </c>
      <c r="H419" s="500" t="s">
        <v>391</v>
      </c>
      <c r="I419" s="500" t="s">
        <v>196</v>
      </c>
      <c r="J419" s="291" t="s">
        <v>25</v>
      </c>
      <c r="K419" s="291"/>
      <c r="L419" s="291">
        <v>2023</v>
      </c>
      <c r="M419" s="501">
        <v>10167674.91</v>
      </c>
      <c r="N419" s="452"/>
      <c r="O419" s="502" t="s">
        <v>1817</v>
      </c>
      <c r="P419" s="413" t="s">
        <v>1223</v>
      </c>
      <c r="Q419" s="483">
        <v>45513</v>
      </c>
      <c r="R419" s="484">
        <v>5469</v>
      </c>
      <c r="S419" s="300" t="s">
        <v>1719</v>
      </c>
    </row>
    <row r="420" ht="399.75" customHeight="1">
      <c r="A420" s="447">
        <v>298</v>
      </c>
      <c r="B420" s="503" t="s">
        <v>1503</v>
      </c>
      <c r="C420" s="499" t="s">
        <v>1504</v>
      </c>
      <c r="D420" s="500">
        <v>110666604</v>
      </c>
      <c r="E420" s="500" t="s">
        <v>69</v>
      </c>
      <c r="F420" s="500" t="s">
        <v>70</v>
      </c>
      <c r="G420" s="500" t="s">
        <v>71</v>
      </c>
      <c r="H420" s="500" t="s">
        <v>1506</v>
      </c>
      <c r="I420" s="500" t="s">
        <v>1507</v>
      </c>
      <c r="J420" s="291" t="s">
        <v>29</v>
      </c>
      <c r="K420" s="291">
        <v>2006</v>
      </c>
      <c r="L420" s="504">
        <v>2023</v>
      </c>
      <c r="M420" s="501">
        <v>480000</v>
      </c>
      <c r="N420" s="452"/>
      <c r="O420" s="502" t="s">
        <v>1961</v>
      </c>
      <c r="P420" s="505" t="s">
        <v>2108</v>
      </c>
      <c r="Q420" s="483">
        <v>45537</v>
      </c>
      <c r="R420" s="484">
        <v>5489</v>
      </c>
      <c r="S420" s="506" t="s">
        <v>1304</v>
      </c>
    </row>
    <row r="421" ht="71.25">
      <c r="A421" s="19">
        <v>299</v>
      </c>
      <c r="B421" s="19" t="s">
        <v>2109</v>
      </c>
      <c r="C421" s="507" t="s">
        <v>2110</v>
      </c>
      <c r="D421" s="508">
        <v>110727203</v>
      </c>
      <c r="E421" s="508" t="s">
        <v>69</v>
      </c>
      <c r="F421" s="508" t="s">
        <v>70</v>
      </c>
      <c r="G421" s="508" t="s">
        <v>71</v>
      </c>
      <c r="H421" s="508" t="s">
        <v>1982</v>
      </c>
      <c r="I421" s="508" t="s">
        <v>196</v>
      </c>
      <c r="J421" s="509" t="s">
        <v>21</v>
      </c>
      <c r="K421" s="509">
        <v>2007</v>
      </c>
      <c r="L421" s="510">
        <v>2023</v>
      </c>
      <c r="M421" s="511">
        <v>1801500</v>
      </c>
      <c r="N421" s="512"/>
      <c r="O421" s="447" t="s">
        <v>1834</v>
      </c>
      <c r="P421" s="447" t="s">
        <v>1223</v>
      </c>
      <c r="Q421" s="513">
        <v>45537</v>
      </c>
      <c r="R421" s="498">
        <v>5490</v>
      </c>
      <c r="S421" s="300" t="s">
        <v>1809</v>
      </c>
    </row>
    <row r="422" ht="57">
      <c r="A422" s="293">
        <v>300</v>
      </c>
      <c r="B422" s="340" t="s">
        <v>2111</v>
      </c>
      <c r="C422" s="479" t="s">
        <v>2112</v>
      </c>
      <c r="D422" s="436">
        <v>110384902</v>
      </c>
      <c r="E422" s="436" t="s">
        <v>69</v>
      </c>
      <c r="F422" s="436" t="s">
        <v>70</v>
      </c>
      <c r="G422" s="436" t="s">
        <v>71</v>
      </c>
      <c r="H422" s="436" t="s">
        <v>1351</v>
      </c>
      <c r="I422" s="436" t="s">
        <v>168</v>
      </c>
      <c r="J422" s="212" t="s">
        <v>25</v>
      </c>
      <c r="K422" s="212">
        <v>2001</v>
      </c>
      <c r="L422" s="212">
        <v>2024</v>
      </c>
      <c r="M422" s="511">
        <v>3891056</v>
      </c>
      <c r="N422" s="512"/>
      <c r="O422" s="514" t="s">
        <v>1841</v>
      </c>
      <c r="P422" s="447" t="s">
        <v>1223</v>
      </c>
      <c r="Q422" s="515">
        <v>45537</v>
      </c>
      <c r="R422" s="484">
        <v>5491</v>
      </c>
      <c r="S422" s="300" t="s">
        <v>1818</v>
      </c>
    </row>
    <row r="423" ht="366" customHeight="1">
      <c r="A423" s="299">
        <v>301</v>
      </c>
      <c r="B423" s="516" t="s">
        <v>2113</v>
      </c>
      <c r="C423" s="479" t="s">
        <v>2114</v>
      </c>
      <c r="D423" s="436">
        <v>110309804</v>
      </c>
      <c r="E423" s="436" t="s">
        <v>69</v>
      </c>
      <c r="F423" s="436" t="s">
        <v>70</v>
      </c>
      <c r="G423" s="436" t="s">
        <v>71</v>
      </c>
      <c r="H423" s="436" t="s">
        <v>1446</v>
      </c>
      <c r="I423" s="436" t="s">
        <v>375</v>
      </c>
      <c r="J423" s="212" t="s">
        <v>29</v>
      </c>
      <c r="K423" s="212">
        <v>2009</v>
      </c>
      <c r="L423" s="212">
        <v>2023</v>
      </c>
      <c r="M423" s="517">
        <v>498880</v>
      </c>
      <c r="N423" s="518"/>
      <c r="O423" s="447" t="s">
        <v>1849</v>
      </c>
      <c r="P423" s="438" t="s">
        <v>2115</v>
      </c>
      <c r="Q423" s="519">
        <v>45537</v>
      </c>
      <c r="R423" s="520">
        <v>5492</v>
      </c>
      <c r="S423" s="506" t="s">
        <v>1304</v>
      </c>
    </row>
    <row r="424" ht="375" customHeight="1">
      <c r="A424" s="447">
        <v>302</v>
      </c>
      <c r="B424" s="447" t="s">
        <v>2116</v>
      </c>
      <c r="C424" s="521" t="s">
        <v>2117</v>
      </c>
      <c r="D424" s="436">
        <v>110381002</v>
      </c>
      <c r="E424" s="436" t="s">
        <v>69</v>
      </c>
      <c r="F424" s="436" t="s">
        <v>70</v>
      </c>
      <c r="G424" s="436" t="s">
        <v>71</v>
      </c>
      <c r="H424" s="522" t="s">
        <v>2118</v>
      </c>
      <c r="I424" s="436" t="s">
        <v>423</v>
      </c>
      <c r="J424" s="212" t="s">
        <v>25</v>
      </c>
      <c r="K424" s="212">
        <v>2005</v>
      </c>
      <c r="L424" s="212">
        <v>2023</v>
      </c>
      <c r="M424" s="517">
        <v>928841.15000000002</v>
      </c>
      <c r="N424" s="518"/>
      <c r="O424" s="514" t="s">
        <v>1867</v>
      </c>
      <c r="P424" s="438" t="s">
        <v>2115</v>
      </c>
      <c r="Q424" s="519">
        <v>45537</v>
      </c>
      <c r="R424" s="520">
        <v>5493</v>
      </c>
      <c r="S424" s="523" t="s">
        <v>1304</v>
      </c>
    </row>
    <row r="425" ht="151.5" customHeight="1">
      <c r="A425" s="447">
        <v>303</v>
      </c>
      <c r="B425" s="447" t="s">
        <v>2116</v>
      </c>
      <c r="C425" s="524" t="s">
        <v>2117</v>
      </c>
      <c r="D425" s="486">
        <v>110381007</v>
      </c>
      <c r="E425" s="486" t="s">
        <v>69</v>
      </c>
      <c r="F425" s="486" t="s">
        <v>70</v>
      </c>
      <c r="G425" s="486" t="s">
        <v>71</v>
      </c>
      <c r="H425" s="525" t="s">
        <v>2118</v>
      </c>
      <c r="I425" s="486" t="s">
        <v>423</v>
      </c>
      <c r="J425" s="332" t="s">
        <v>23</v>
      </c>
      <c r="K425" s="332">
        <v>2005</v>
      </c>
      <c r="L425" s="332">
        <v>2023</v>
      </c>
      <c r="M425" s="526">
        <v>723787.56000000006</v>
      </c>
      <c r="N425" s="527"/>
      <c r="O425" s="447" t="s">
        <v>1867</v>
      </c>
      <c r="P425" s="18" t="s">
        <v>1223</v>
      </c>
      <c r="Q425" s="528">
        <v>45537</v>
      </c>
      <c r="R425" s="493">
        <v>5494</v>
      </c>
      <c r="S425" s="18" t="s">
        <v>2119</v>
      </c>
    </row>
    <row r="426" ht="57">
      <c r="A426" s="447"/>
      <c r="B426" s="447"/>
      <c r="C426" s="499" t="s">
        <v>2117</v>
      </c>
      <c r="D426" s="500">
        <v>110381003</v>
      </c>
      <c r="E426" s="500" t="s">
        <v>69</v>
      </c>
      <c r="F426" s="500" t="s">
        <v>70</v>
      </c>
      <c r="G426" s="500" t="s">
        <v>71</v>
      </c>
      <c r="H426" s="529" t="s">
        <v>2118</v>
      </c>
      <c r="I426" s="500" t="s">
        <v>423</v>
      </c>
      <c r="J426" s="291" t="s">
        <v>21</v>
      </c>
      <c r="K426" s="291">
        <v>2005</v>
      </c>
      <c r="L426" s="291">
        <v>2023</v>
      </c>
      <c r="M426" s="530">
        <v>2925373.8700000001</v>
      </c>
      <c r="N426" s="215"/>
      <c r="O426" s="514" t="s">
        <v>2067</v>
      </c>
      <c r="P426" s="19"/>
      <c r="Q426" s="513"/>
      <c r="R426" s="498"/>
      <c r="S426" s="19"/>
    </row>
    <row r="427" ht="85.5">
      <c r="A427" s="447">
        <v>304</v>
      </c>
      <c r="B427" s="447" t="s">
        <v>2120</v>
      </c>
      <c r="C427" s="499" t="s">
        <v>2121</v>
      </c>
      <c r="D427" s="500">
        <v>110462306</v>
      </c>
      <c r="E427" s="500" t="s">
        <v>69</v>
      </c>
      <c r="F427" s="500" t="s">
        <v>70</v>
      </c>
      <c r="G427" s="500" t="s">
        <v>71</v>
      </c>
      <c r="H427" s="500" t="s">
        <v>2122</v>
      </c>
      <c r="I427" s="500" t="s">
        <v>103</v>
      </c>
      <c r="J427" s="291" t="s">
        <v>22</v>
      </c>
      <c r="K427" s="291">
        <v>1975</v>
      </c>
      <c r="L427" s="291">
        <v>2024</v>
      </c>
      <c r="M427" s="530">
        <v>1388673.9099999999</v>
      </c>
      <c r="N427" s="215"/>
      <c r="O427" s="447" t="s">
        <v>1846</v>
      </c>
      <c r="P427" s="447" t="s">
        <v>1223</v>
      </c>
      <c r="Q427" s="483">
        <v>45537</v>
      </c>
      <c r="R427" s="484">
        <v>5495</v>
      </c>
      <c r="S427" s="300" t="s">
        <v>2123</v>
      </c>
    </row>
    <row r="428" ht="57">
      <c r="A428" s="291">
        <v>305</v>
      </c>
      <c r="B428" s="531" t="s">
        <v>2124</v>
      </c>
      <c r="C428" s="532" t="s">
        <v>2125</v>
      </c>
      <c r="D428" s="533">
        <v>110807002</v>
      </c>
      <c r="E428" s="533" t="s">
        <v>69</v>
      </c>
      <c r="F428" s="533" t="s">
        <v>70</v>
      </c>
      <c r="G428" s="533" t="s">
        <v>71</v>
      </c>
      <c r="H428" s="533" t="s">
        <v>248</v>
      </c>
      <c r="I428" s="533" t="s">
        <v>1416</v>
      </c>
      <c r="J428" s="534" t="s">
        <v>25</v>
      </c>
      <c r="K428" s="534">
        <v>1971</v>
      </c>
      <c r="L428" s="534">
        <v>2023</v>
      </c>
      <c r="M428" s="535">
        <v>2300000</v>
      </c>
      <c r="N428" s="536"/>
      <c r="O428" s="447" t="s">
        <v>1886</v>
      </c>
      <c r="P428" s="447" t="s">
        <v>1223</v>
      </c>
      <c r="Q428" s="537">
        <v>45537</v>
      </c>
      <c r="R428" s="538">
        <v>5496</v>
      </c>
      <c r="S428" s="300" t="s">
        <v>1719</v>
      </c>
    </row>
    <row r="429" ht="71.25">
      <c r="A429" s="291">
        <v>306</v>
      </c>
      <c r="B429" s="531" t="s">
        <v>1380</v>
      </c>
      <c r="C429" s="479" t="s">
        <v>2126</v>
      </c>
      <c r="D429" s="436">
        <v>110838803</v>
      </c>
      <c r="E429" s="436" t="s">
        <v>69</v>
      </c>
      <c r="F429" s="436" t="s">
        <v>70</v>
      </c>
      <c r="G429" s="436" t="s">
        <v>71</v>
      </c>
      <c r="H429" s="436" t="s">
        <v>2127</v>
      </c>
      <c r="I429" s="436" t="s">
        <v>2128</v>
      </c>
      <c r="J429" s="212" t="s">
        <v>21</v>
      </c>
      <c r="K429" s="212">
        <v>1981</v>
      </c>
      <c r="L429" s="443">
        <v>2023</v>
      </c>
      <c r="M429" s="539">
        <v>1541030.1599999999</v>
      </c>
      <c r="N429" s="540"/>
      <c r="O429" s="447" t="s">
        <v>1822</v>
      </c>
      <c r="P429" s="447" t="s">
        <v>1223</v>
      </c>
      <c r="Q429" s="537">
        <v>45537</v>
      </c>
      <c r="R429" s="538">
        <v>5497</v>
      </c>
      <c r="S429" s="300" t="s">
        <v>1809</v>
      </c>
    </row>
    <row r="430" ht="71.25">
      <c r="A430" s="291">
        <v>307</v>
      </c>
      <c r="B430" s="531" t="s">
        <v>1380</v>
      </c>
      <c r="C430" s="479" t="s">
        <v>1981</v>
      </c>
      <c r="D430" s="436">
        <v>110728303</v>
      </c>
      <c r="E430" s="436" t="s">
        <v>69</v>
      </c>
      <c r="F430" s="436" t="s">
        <v>70</v>
      </c>
      <c r="G430" s="436" t="s">
        <v>71</v>
      </c>
      <c r="H430" s="436" t="s">
        <v>1982</v>
      </c>
      <c r="I430" s="436" t="s">
        <v>331</v>
      </c>
      <c r="J430" s="212" t="s">
        <v>21</v>
      </c>
      <c r="K430" s="212">
        <v>1976</v>
      </c>
      <c r="L430" s="541">
        <v>2023</v>
      </c>
      <c r="M430" s="539">
        <v>1677192.48</v>
      </c>
      <c r="N430" s="540"/>
      <c r="O430" s="447" t="s">
        <v>1812</v>
      </c>
      <c r="P430" s="447" t="s">
        <v>1223</v>
      </c>
      <c r="Q430" s="537">
        <v>45537</v>
      </c>
      <c r="R430" s="538">
        <v>5498</v>
      </c>
      <c r="S430" s="300" t="s">
        <v>1809</v>
      </c>
    </row>
    <row r="431" ht="57">
      <c r="A431" s="291">
        <v>308</v>
      </c>
      <c r="B431" s="531" t="s">
        <v>2129</v>
      </c>
      <c r="C431" s="479" t="s">
        <v>2130</v>
      </c>
      <c r="D431" s="436">
        <v>110532002</v>
      </c>
      <c r="E431" s="436" t="s">
        <v>69</v>
      </c>
      <c r="F431" s="436" t="s">
        <v>70</v>
      </c>
      <c r="G431" s="436" t="s">
        <v>71</v>
      </c>
      <c r="H431" s="436" t="s">
        <v>2131</v>
      </c>
      <c r="I431" s="436" t="s">
        <v>86</v>
      </c>
      <c r="J431" s="212" t="s">
        <v>25</v>
      </c>
      <c r="K431" s="212">
        <v>2010</v>
      </c>
      <c r="L431" s="541">
        <v>2023</v>
      </c>
      <c r="M431" s="539">
        <v>7745387.2400000002</v>
      </c>
      <c r="N431" s="540"/>
      <c r="O431" s="447" t="s">
        <v>2049</v>
      </c>
      <c r="P431" s="447" t="s">
        <v>1223</v>
      </c>
      <c r="Q431" s="537">
        <v>45537</v>
      </c>
      <c r="R431" s="538">
        <v>5499</v>
      </c>
      <c r="S431" s="300" t="s">
        <v>1719</v>
      </c>
    </row>
    <row r="432" ht="71.25">
      <c r="A432" s="291">
        <v>309</v>
      </c>
      <c r="B432" s="531" t="s">
        <v>2132</v>
      </c>
      <c r="C432" s="479" t="s">
        <v>2133</v>
      </c>
      <c r="D432" s="436">
        <v>110696509</v>
      </c>
      <c r="E432" s="436" t="s">
        <v>69</v>
      </c>
      <c r="F432" s="436" t="s">
        <v>70</v>
      </c>
      <c r="G432" s="436" t="s">
        <v>71</v>
      </c>
      <c r="H432" s="436" t="s">
        <v>492</v>
      </c>
      <c r="I432" s="436" t="s">
        <v>2134</v>
      </c>
      <c r="J432" s="212" t="s">
        <v>20</v>
      </c>
      <c r="K432" s="212">
        <v>1966</v>
      </c>
      <c r="L432" s="541">
        <v>2023</v>
      </c>
      <c r="M432" s="539">
        <v>2611750.2200000002</v>
      </c>
      <c r="N432" s="540"/>
      <c r="O432" s="447" t="s">
        <v>2053</v>
      </c>
      <c r="P432" s="447" t="s">
        <v>1223</v>
      </c>
      <c r="Q432" s="537">
        <v>45537</v>
      </c>
      <c r="R432" s="538">
        <v>5500</v>
      </c>
      <c r="S432" s="300" t="s">
        <v>1714</v>
      </c>
    </row>
    <row r="433" ht="57">
      <c r="A433" s="291">
        <v>310</v>
      </c>
      <c r="B433" s="531" t="s">
        <v>2132</v>
      </c>
      <c r="C433" s="479" t="s">
        <v>2135</v>
      </c>
      <c r="D433" s="436">
        <v>110643002</v>
      </c>
      <c r="E433" s="436" t="s">
        <v>69</v>
      </c>
      <c r="F433" s="436" t="s">
        <v>70</v>
      </c>
      <c r="G433" s="436" t="s">
        <v>71</v>
      </c>
      <c r="H433" s="436" t="s">
        <v>2136</v>
      </c>
      <c r="I433" s="436" t="s">
        <v>359</v>
      </c>
      <c r="J433" s="212" t="s">
        <v>25</v>
      </c>
      <c r="K433" s="212">
        <v>1978</v>
      </c>
      <c r="L433" s="541">
        <v>2023</v>
      </c>
      <c r="M433" s="539">
        <v>2795900.2000000002</v>
      </c>
      <c r="N433" s="540"/>
      <c r="O433" s="447" t="s">
        <v>1817</v>
      </c>
      <c r="P433" s="447" t="s">
        <v>1223</v>
      </c>
      <c r="Q433" s="537">
        <v>45537</v>
      </c>
      <c r="R433" s="538">
        <v>5501</v>
      </c>
      <c r="S433" s="300" t="s">
        <v>1719</v>
      </c>
    </row>
    <row r="434" ht="71.25">
      <c r="A434" s="291">
        <v>311</v>
      </c>
      <c r="B434" s="531" t="s">
        <v>2132</v>
      </c>
      <c r="C434" s="479" t="s">
        <v>2137</v>
      </c>
      <c r="D434" s="436">
        <v>110199509</v>
      </c>
      <c r="E434" s="436" t="s">
        <v>69</v>
      </c>
      <c r="F434" s="436" t="s">
        <v>70</v>
      </c>
      <c r="G434" s="436" t="s">
        <v>71</v>
      </c>
      <c r="H434" s="436" t="s">
        <v>2138</v>
      </c>
      <c r="I434" s="436" t="s">
        <v>86</v>
      </c>
      <c r="J434" s="212" t="s">
        <v>20</v>
      </c>
      <c r="K434" s="212">
        <v>1963</v>
      </c>
      <c r="L434" s="541">
        <v>2023</v>
      </c>
      <c r="M434" s="539">
        <v>1148000</v>
      </c>
      <c r="N434" s="540"/>
      <c r="O434" s="447" t="s">
        <v>1822</v>
      </c>
      <c r="P434" s="447" t="s">
        <v>1223</v>
      </c>
      <c r="Q434" s="537">
        <v>45537</v>
      </c>
      <c r="R434" s="538">
        <v>5502</v>
      </c>
      <c r="S434" s="300" t="s">
        <v>1714</v>
      </c>
    </row>
    <row r="435" ht="42.75">
      <c r="A435" s="542">
        <v>312</v>
      </c>
      <c r="B435" s="543" t="s">
        <v>2132</v>
      </c>
      <c r="C435" s="479" t="s">
        <v>2139</v>
      </c>
      <c r="D435" s="436">
        <v>110281505</v>
      </c>
      <c r="E435" s="436" t="s">
        <v>69</v>
      </c>
      <c r="F435" s="436" t="s">
        <v>70</v>
      </c>
      <c r="G435" s="436" t="s">
        <v>71</v>
      </c>
      <c r="H435" s="436" t="s">
        <v>223</v>
      </c>
      <c r="I435" s="436" t="s">
        <v>91</v>
      </c>
      <c r="J435" s="212" t="s">
        <v>24</v>
      </c>
      <c r="K435" s="212">
        <v>1971</v>
      </c>
      <c r="L435" s="541">
        <v>2023</v>
      </c>
      <c r="M435" s="539">
        <v>2572490.4399999999</v>
      </c>
      <c r="N435" s="540"/>
      <c r="O435" s="447" t="s">
        <v>2053</v>
      </c>
      <c r="P435" s="504" t="s">
        <v>1223</v>
      </c>
      <c r="Q435" s="544">
        <v>45537</v>
      </c>
      <c r="R435" s="545">
        <v>5503</v>
      </c>
      <c r="S435" s="546" t="s">
        <v>1799</v>
      </c>
    </row>
    <row r="436" ht="42.75">
      <c r="A436" s="547"/>
      <c r="B436" s="548"/>
      <c r="C436" s="479" t="s">
        <v>2139</v>
      </c>
      <c r="D436" s="436">
        <v>110281506</v>
      </c>
      <c r="E436" s="436" t="s">
        <v>69</v>
      </c>
      <c r="F436" s="436" t="s">
        <v>70</v>
      </c>
      <c r="G436" s="436" t="s">
        <v>71</v>
      </c>
      <c r="H436" s="436" t="s">
        <v>223</v>
      </c>
      <c r="I436" s="436" t="s">
        <v>91</v>
      </c>
      <c r="J436" s="212" t="s">
        <v>22</v>
      </c>
      <c r="K436" s="212">
        <v>1971</v>
      </c>
      <c r="L436" s="534">
        <v>2023</v>
      </c>
      <c r="M436" s="539">
        <v>2877062.1699999999</v>
      </c>
      <c r="N436" s="540"/>
      <c r="O436" s="447" t="s">
        <v>2053</v>
      </c>
      <c r="P436" s="549"/>
      <c r="Q436" s="550"/>
      <c r="R436" s="551"/>
      <c r="S436" s="546"/>
    </row>
    <row r="437" ht="57">
      <c r="A437" s="552"/>
      <c r="B437" s="553"/>
      <c r="C437" s="479" t="s">
        <v>2139</v>
      </c>
      <c r="D437" s="436">
        <v>110281507</v>
      </c>
      <c r="E437" s="436" t="s">
        <v>69</v>
      </c>
      <c r="F437" s="436" t="s">
        <v>70</v>
      </c>
      <c r="G437" s="436" t="s">
        <v>71</v>
      </c>
      <c r="H437" s="436" t="s">
        <v>223</v>
      </c>
      <c r="I437" s="436" t="s">
        <v>91</v>
      </c>
      <c r="J437" s="212" t="s">
        <v>23</v>
      </c>
      <c r="K437" s="212">
        <v>1971</v>
      </c>
      <c r="L437" s="212">
        <v>2023</v>
      </c>
      <c r="M437" s="539">
        <v>1922424.72</v>
      </c>
      <c r="N437" s="540"/>
      <c r="O437" s="447" t="s">
        <v>2053</v>
      </c>
      <c r="P437" s="554"/>
      <c r="Q437" s="555"/>
      <c r="R437" s="556"/>
      <c r="S437" s="546"/>
    </row>
    <row r="438" ht="71.25">
      <c r="A438" s="291">
        <v>313</v>
      </c>
      <c r="B438" s="531" t="s">
        <v>2132</v>
      </c>
      <c r="C438" s="479" t="s">
        <v>2140</v>
      </c>
      <c r="D438" s="436">
        <v>110642704</v>
      </c>
      <c r="E438" s="436" t="s">
        <v>69</v>
      </c>
      <c r="F438" s="436" t="s">
        <v>70</v>
      </c>
      <c r="G438" s="436" t="s">
        <v>71</v>
      </c>
      <c r="H438" s="436" t="s">
        <v>2136</v>
      </c>
      <c r="I438" s="436" t="s">
        <v>366</v>
      </c>
      <c r="J438" s="212" t="s">
        <v>29</v>
      </c>
      <c r="K438" s="212">
        <v>1967</v>
      </c>
      <c r="L438" s="443">
        <v>2022</v>
      </c>
      <c r="M438" s="539">
        <v>1958677.45</v>
      </c>
      <c r="N438" s="540"/>
      <c r="O438" s="447" t="s">
        <v>2053</v>
      </c>
      <c r="P438" s="447" t="s">
        <v>1223</v>
      </c>
      <c r="Q438" s="537">
        <v>45537</v>
      </c>
      <c r="R438" s="538">
        <v>5504</v>
      </c>
      <c r="S438" s="300" t="s">
        <v>1736</v>
      </c>
    </row>
    <row r="439" ht="57">
      <c r="A439" s="291">
        <v>314</v>
      </c>
      <c r="B439" s="531" t="s">
        <v>2132</v>
      </c>
      <c r="C439" s="479" t="s">
        <v>2141</v>
      </c>
      <c r="D439" s="436">
        <v>110642401</v>
      </c>
      <c r="E439" s="436" t="s">
        <v>69</v>
      </c>
      <c r="F439" s="436" t="s">
        <v>70</v>
      </c>
      <c r="G439" s="436" t="s">
        <v>71</v>
      </c>
      <c r="H439" s="436" t="s">
        <v>2136</v>
      </c>
      <c r="I439" s="436" t="s">
        <v>86</v>
      </c>
      <c r="J439" s="212" t="s">
        <v>18</v>
      </c>
      <c r="K439" s="212">
        <v>1969</v>
      </c>
      <c r="L439" s="541">
        <v>2021</v>
      </c>
      <c r="M439" s="539">
        <v>1588340.45</v>
      </c>
      <c r="N439" s="540"/>
      <c r="O439" s="447" t="s">
        <v>1815</v>
      </c>
      <c r="P439" s="447" t="s">
        <v>1223</v>
      </c>
      <c r="Q439" s="537">
        <v>45537</v>
      </c>
      <c r="R439" s="538">
        <v>5505</v>
      </c>
      <c r="S439" s="300" t="s">
        <v>1728</v>
      </c>
    </row>
    <row r="440" ht="57">
      <c r="A440" s="291">
        <v>315</v>
      </c>
      <c r="B440" s="531" t="s">
        <v>2142</v>
      </c>
      <c r="C440" s="479" t="s">
        <v>2143</v>
      </c>
      <c r="D440" s="436">
        <v>110599002</v>
      </c>
      <c r="E440" s="436" t="s">
        <v>69</v>
      </c>
      <c r="F440" s="436" t="s">
        <v>70</v>
      </c>
      <c r="G440" s="436" t="s">
        <v>71</v>
      </c>
      <c r="H440" s="436" t="s">
        <v>2144</v>
      </c>
      <c r="I440" s="436" t="s">
        <v>411</v>
      </c>
      <c r="J440" s="212" t="s">
        <v>25</v>
      </c>
      <c r="K440" s="212">
        <v>1968</v>
      </c>
      <c r="L440" s="534">
        <v>2023</v>
      </c>
      <c r="M440" s="557">
        <v>2100395.8199999998</v>
      </c>
      <c r="N440" s="558"/>
      <c r="O440" s="447" t="s">
        <v>2145</v>
      </c>
      <c r="P440" s="447" t="s">
        <v>1223</v>
      </c>
      <c r="Q440" s="537">
        <v>45537</v>
      </c>
      <c r="R440" s="538">
        <v>5506</v>
      </c>
      <c r="S440" s="300" t="s">
        <v>1719</v>
      </c>
    </row>
    <row r="441" ht="99.75">
      <c r="A441" s="291">
        <v>316</v>
      </c>
      <c r="B441" s="531" t="s">
        <v>2120</v>
      </c>
      <c r="C441" s="479" t="s">
        <v>2146</v>
      </c>
      <c r="D441" s="436">
        <v>110549307</v>
      </c>
      <c r="E441" s="436" t="s">
        <v>69</v>
      </c>
      <c r="F441" s="436" t="s">
        <v>70</v>
      </c>
      <c r="G441" s="436" t="s">
        <v>71</v>
      </c>
      <c r="H441" s="436" t="s">
        <v>2025</v>
      </c>
      <c r="I441" s="436" t="s">
        <v>1968</v>
      </c>
      <c r="J441" s="212" t="s">
        <v>23</v>
      </c>
      <c r="K441" s="212">
        <v>1972</v>
      </c>
      <c r="L441" s="534">
        <v>2022</v>
      </c>
      <c r="M441" s="530">
        <v>199645</v>
      </c>
      <c r="N441" s="447"/>
      <c r="O441" s="447" t="s">
        <v>2067</v>
      </c>
      <c r="P441" s="559" t="s">
        <v>2147</v>
      </c>
      <c r="Q441" s="537">
        <v>45537</v>
      </c>
      <c r="R441" s="538">
        <v>5507</v>
      </c>
      <c r="S441" s="506" t="s">
        <v>1304</v>
      </c>
    </row>
    <row r="442" ht="42.75">
      <c r="A442" s="542">
        <v>317</v>
      </c>
      <c r="B442" s="543" t="s">
        <v>1225</v>
      </c>
      <c r="C442" s="479" t="s">
        <v>2148</v>
      </c>
      <c r="D442" s="436">
        <v>110395705</v>
      </c>
      <c r="E442" s="436" t="s">
        <v>69</v>
      </c>
      <c r="F442" s="436" t="s">
        <v>70</v>
      </c>
      <c r="G442" s="436" t="s">
        <v>71</v>
      </c>
      <c r="H442" s="436" t="s">
        <v>97</v>
      </c>
      <c r="I442" s="436" t="s">
        <v>1745</v>
      </c>
      <c r="J442" s="212" t="s">
        <v>24</v>
      </c>
      <c r="K442" s="212">
        <v>1972</v>
      </c>
      <c r="L442" s="534">
        <v>2022</v>
      </c>
      <c r="M442" s="530">
        <v>1134092.6000000001</v>
      </c>
      <c r="N442" s="447"/>
      <c r="O442" s="447" t="s">
        <v>2067</v>
      </c>
      <c r="P442" s="560" t="s">
        <v>2149</v>
      </c>
      <c r="Q442" s="544">
        <v>45537</v>
      </c>
      <c r="R442" s="545">
        <v>5508</v>
      </c>
      <c r="S442" s="559" t="s">
        <v>1304</v>
      </c>
    </row>
    <row r="443" ht="58.5" customHeight="1">
      <c r="A443" s="552"/>
      <c r="B443" s="553"/>
      <c r="C443" s="479" t="s">
        <v>2148</v>
      </c>
      <c r="D443" s="436">
        <v>110395706</v>
      </c>
      <c r="E443" s="436" t="s">
        <v>69</v>
      </c>
      <c r="F443" s="436" t="s">
        <v>70</v>
      </c>
      <c r="G443" s="436" t="s">
        <v>71</v>
      </c>
      <c r="H443" s="436" t="s">
        <v>97</v>
      </c>
      <c r="I443" s="436" t="s">
        <v>1745</v>
      </c>
      <c r="J443" s="212" t="s">
        <v>22</v>
      </c>
      <c r="K443" s="212">
        <v>1972</v>
      </c>
      <c r="L443" s="534">
        <v>2022</v>
      </c>
      <c r="M443" s="530">
        <v>715631.59999999998</v>
      </c>
      <c r="N443" s="447"/>
      <c r="O443" s="447" t="s">
        <v>2067</v>
      </c>
      <c r="P443" s="561"/>
      <c r="Q443" s="555"/>
      <c r="R443" s="556"/>
      <c r="S443" s="559" t="s">
        <v>1304</v>
      </c>
    </row>
    <row r="444" ht="57">
      <c r="A444" s="291">
        <v>318</v>
      </c>
      <c r="B444" s="531" t="s">
        <v>1225</v>
      </c>
      <c r="C444" s="479" t="s">
        <v>2150</v>
      </c>
      <c r="D444" s="436">
        <v>110895802</v>
      </c>
      <c r="E444" s="436" t="s">
        <v>69</v>
      </c>
      <c r="F444" s="436" t="s">
        <v>70</v>
      </c>
      <c r="G444" s="436" t="s">
        <v>71</v>
      </c>
      <c r="H444" s="436" t="s">
        <v>379</v>
      </c>
      <c r="I444" s="436" t="s">
        <v>192</v>
      </c>
      <c r="J444" s="212" t="s">
        <v>25</v>
      </c>
      <c r="K444" s="212">
        <v>1983</v>
      </c>
      <c r="L444" s="534">
        <v>2022</v>
      </c>
      <c r="M444" s="535">
        <v>4090182.6000000001</v>
      </c>
      <c r="N444" s="536"/>
      <c r="O444" s="447" t="s">
        <v>1822</v>
      </c>
      <c r="P444" s="447" t="s">
        <v>1223</v>
      </c>
      <c r="Q444" s="537">
        <v>45537</v>
      </c>
      <c r="R444" s="538">
        <v>5509</v>
      </c>
      <c r="S444" s="300" t="s">
        <v>1744</v>
      </c>
    </row>
    <row r="445" ht="57">
      <c r="A445" s="291">
        <v>319</v>
      </c>
      <c r="B445" s="531" t="s">
        <v>1225</v>
      </c>
      <c r="C445" s="479" t="s">
        <v>2151</v>
      </c>
      <c r="D445" s="436">
        <v>110548701</v>
      </c>
      <c r="E445" s="436" t="s">
        <v>69</v>
      </c>
      <c r="F445" s="436" t="s">
        <v>70</v>
      </c>
      <c r="G445" s="436" t="s">
        <v>71</v>
      </c>
      <c r="H445" s="436" t="s">
        <v>2025</v>
      </c>
      <c r="I445" s="436" t="s">
        <v>1584</v>
      </c>
      <c r="J445" s="212" t="s">
        <v>18</v>
      </c>
      <c r="K445" s="212">
        <v>1978</v>
      </c>
      <c r="L445" s="534">
        <v>2024</v>
      </c>
      <c r="M445" s="557">
        <v>10000000</v>
      </c>
      <c r="N445" s="558"/>
      <c r="O445" s="447" t="s">
        <v>1812</v>
      </c>
      <c r="P445" s="447" t="s">
        <v>1223</v>
      </c>
      <c r="Q445" s="537">
        <v>45537</v>
      </c>
      <c r="R445" s="538">
        <v>5510</v>
      </c>
      <c r="S445" s="300" t="s">
        <v>2152</v>
      </c>
    </row>
    <row r="446" ht="99.75">
      <c r="A446" s="291">
        <v>320</v>
      </c>
      <c r="B446" s="531" t="s">
        <v>1225</v>
      </c>
      <c r="C446" s="479" t="s">
        <v>2153</v>
      </c>
      <c r="D446" s="436">
        <v>110548607</v>
      </c>
      <c r="E446" s="436" t="s">
        <v>69</v>
      </c>
      <c r="F446" s="436" t="s">
        <v>70</v>
      </c>
      <c r="G446" s="436" t="s">
        <v>71</v>
      </c>
      <c r="H446" s="436" t="s">
        <v>2025</v>
      </c>
      <c r="I446" s="436" t="s">
        <v>590</v>
      </c>
      <c r="J446" s="212" t="s">
        <v>23</v>
      </c>
      <c r="K446" s="212">
        <v>1979</v>
      </c>
      <c r="L446" s="534">
        <v>2022</v>
      </c>
      <c r="M446" s="530">
        <v>572383.19999999995</v>
      </c>
      <c r="N446" s="447"/>
      <c r="O446" s="447" t="s">
        <v>1961</v>
      </c>
      <c r="P446" s="559" t="s">
        <v>2154</v>
      </c>
      <c r="Q446" s="537">
        <v>45537</v>
      </c>
      <c r="R446" s="538">
        <v>5511</v>
      </c>
      <c r="S446" s="506" t="s">
        <v>1304</v>
      </c>
    </row>
    <row r="447" ht="71.25">
      <c r="A447" s="447">
        <v>321</v>
      </c>
      <c r="B447" s="531" t="s">
        <v>1225</v>
      </c>
      <c r="C447" s="479" t="s">
        <v>2155</v>
      </c>
      <c r="D447" s="436">
        <v>110896109</v>
      </c>
      <c r="E447" s="436" t="s">
        <v>69</v>
      </c>
      <c r="F447" s="436" t="s">
        <v>70</v>
      </c>
      <c r="G447" s="436" t="s">
        <v>71</v>
      </c>
      <c r="H447" s="436" t="s">
        <v>379</v>
      </c>
      <c r="I447" s="436" t="s">
        <v>366</v>
      </c>
      <c r="J447" s="212" t="s">
        <v>20</v>
      </c>
      <c r="K447" s="212">
        <v>1978</v>
      </c>
      <c r="L447" s="212">
        <v>2024</v>
      </c>
      <c r="M447" s="535">
        <v>3875094.1499999999</v>
      </c>
      <c r="N447" s="536"/>
      <c r="O447" s="447" t="s">
        <v>1817</v>
      </c>
      <c r="P447" s="447" t="s">
        <v>1223</v>
      </c>
      <c r="Q447" s="537">
        <v>45537</v>
      </c>
      <c r="R447" s="538">
        <v>5512</v>
      </c>
      <c r="S447" s="300" t="s">
        <v>2156</v>
      </c>
    </row>
    <row r="448" ht="71.25">
      <c r="A448" s="17">
        <v>322</v>
      </c>
      <c r="B448" s="562" t="s">
        <v>2157</v>
      </c>
      <c r="C448" s="479" t="s">
        <v>2158</v>
      </c>
      <c r="D448" s="436">
        <v>110747303</v>
      </c>
      <c r="E448" s="436" t="s">
        <v>69</v>
      </c>
      <c r="F448" s="436" t="s">
        <v>70</v>
      </c>
      <c r="G448" s="436" t="s">
        <v>71</v>
      </c>
      <c r="H448" s="436" t="s">
        <v>1781</v>
      </c>
      <c r="I448" s="436" t="s">
        <v>2159</v>
      </c>
      <c r="J448" s="212" t="s">
        <v>21</v>
      </c>
      <c r="K448" s="212">
        <v>1984</v>
      </c>
      <c r="L448" s="212">
        <v>2023</v>
      </c>
      <c r="M448" s="539">
        <v>1084175</v>
      </c>
      <c r="N448" s="540"/>
      <c r="O448" s="447" t="s">
        <v>1817</v>
      </c>
      <c r="P448" s="447" t="s">
        <v>1223</v>
      </c>
      <c r="Q448" s="563">
        <v>45537</v>
      </c>
      <c r="R448" s="564">
        <v>5513</v>
      </c>
      <c r="S448" s="300" t="s">
        <v>1809</v>
      </c>
    </row>
    <row r="449" ht="71.25">
      <c r="A449" s="212">
        <v>323</v>
      </c>
      <c r="B449" s="436" t="s">
        <v>2160</v>
      </c>
      <c r="C449" s="479" t="s">
        <v>2161</v>
      </c>
      <c r="D449" s="436">
        <v>110307709</v>
      </c>
      <c r="E449" s="436" t="s">
        <v>69</v>
      </c>
      <c r="F449" s="436" t="s">
        <v>70</v>
      </c>
      <c r="G449" s="436" t="s">
        <v>71</v>
      </c>
      <c r="H449" s="436" t="s">
        <v>2162</v>
      </c>
      <c r="I449" s="436" t="s">
        <v>1507</v>
      </c>
      <c r="J449" s="212" t="s">
        <v>20</v>
      </c>
      <c r="K449" s="212">
        <v>1964</v>
      </c>
      <c r="L449" s="212">
        <v>2023</v>
      </c>
      <c r="M449" s="539">
        <v>1885030.8999999999</v>
      </c>
      <c r="N449" s="540"/>
      <c r="O449" s="447" t="s">
        <v>2163</v>
      </c>
      <c r="P449" s="447" t="s">
        <v>1223</v>
      </c>
      <c r="Q449" s="565">
        <v>45537</v>
      </c>
      <c r="R449" s="566">
        <v>5514</v>
      </c>
      <c r="S449" s="300" t="s">
        <v>1714</v>
      </c>
    </row>
    <row r="450" ht="57">
      <c r="A450" s="332">
        <v>324</v>
      </c>
      <c r="B450" s="486" t="s">
        <v>2164</v>
      </c>
      <c r="C450" s="479" t="s">
        <v>2165</v>
      </c>
      <c r="D450" s="436">
        <v>110048102</v>
      </c>
      <c r="E450" s="436" t="s">
        <v>471</v>
      </c>
      <c r="F450" s="436" t="s">
        <v>472</v>
      </c>
      <c r="G450" s="436" t="s">
        <v>473</v>
      </c>
      <c r="H450" s="436" t="s">
        <v>1686</v>
      </c>
      <c r="I450" s="436" t="s">
        <v>129</v>
      </c>
      <c r="J450" s="212" t="s">
        <v>25</v>
      </c>
      <c r="K450" s="212">
        <v>1981</v>
      </c>
      <c r="L450" s="212">
        <v>2020</v>
      </c>
      <c r="M450" s="539">
        <v>1365035</v>
      </c>
      <c r="N450" s="540"/>
      <c r="O450" s="447" t="s">
        <v>2067</v>
      </c>
      <c r="P450" s="447" t="s">
        <v>1223</v>
      </c>
      <c r="Q450" s="567">
        <v>45537</v>
      </c>
      <c r="R450" s="568">
        <v>5515</v>
      </c>
      <c r="S450" s="300" t="s">
        <v>1768</v>
      </c>
    </row>
    <row r="451" ht="51.75" customHeight="1">
      <c r="A451" s="332">
        <v>325</v>
      </c>
      <c r="B451" s="486" t="s">
        <v>2166</v>
      </c>
      <c r="C451" s="479" t="s">
        <v>2167</v>
      </c>
      <c r="D451" s="436">
        <v>110463605</v>
      </c>
      <c r="E451" s="436" t="s">
        <v>69</v>
      </c>
      <c r="F451" s="436" t="s">
        <v>70</v>
      </c>
      <c r="G451" s="436" t="s">
        <v>71</v>
      </c>
      <c r="H451" s="436" t="s">
        <v>2122</v>
      </c>
      <c r="I451" s="436" t="s">
        <v>2168</v>
      </c>
      <c r="J451" s="212" t="s">
        <v>24</v>
      </c>
      <c r="K451" s="212">
        <v>2004</v>
      </c>
      <c r="L451" s="212">
        <v>2024</v>
      </c>
      <c r="M451" s="569">
        <v>1131180.5</v>
      </c>
      <c r="N451" s="540"/>
      <c r="O451" s="447" t="s">
        <v>2096</v>
      </c>
      <c r="P451" s="17" t="s">
        <v>1223</v>
      </c>
      <c r="Q451" s="567">
        <v>45537</v>
      </c>
      <c r="R451" s="568">
        <v>5516</v>
      </c>
      <c r="S451" s="546" t="s">
        <v>2169</v>
      </c>
    </row>
    <row r="452" ht="55.5" customHeight="1">
      <c r="A452" s="534"/>
      <c r="B452" s="533"/>
      <c r="C452" s="479" t="s">
        <v>2167</v>
      </c>
      <c r="D452" s="436">
        <v>110463606</v>
      </c>
      <c r="E452" s="436" t="s">
        <v>69</v>
      </c>
      <c r="F452" s="436" t="s">
        <v>70</v>
      </c>
      <c r="G452" s="436" t="s">
        <v>71</v>
      </c>
      <c r="H452" s="436" t="s">
        <v>2122</v>
      </c>
      <c r="I452" s="436" t="s">
        <v>2168</v>
      </c>
      <c r="J452" s="212" t="s">
        <v>22</v>
      </c>
      <c r="K452" s="212">
        <v>2004</v>
      </c>
      <c r="L452" s="212">
        <v>2024</v>
      </c>
      <c r="M452" s="570">
        <v>1131180.5</v>
      </c>
      <c r="N452" s="540"/>
      <c r="O452" s="447" t="s">
        <v>2096</v>
      </c>
      <c r="P452" s="19"/>
      <c r="Q452" s="571"/>
      <c r="R452" s="572"/>
      <c r="S452" s="546"/>
    </row>
    <row r="453" ht="71.25">
      <c r="A453" s="212">
        <v>326</v>
      </c>
      <c r="B453" s="436" t="s">
        <v>2170</v>
      </c>
      <c r="C453" s="479" t="s">
        <v>2171</v>
      </c>
      <c r="D453" s="436">
        <v>110748104</v>
      </c>
      <c r="E453" s="436" t="s">
        <v>69</v>
      </c>
      <c r="F453" s="436" t="s">
        <v>70</v>
      </c>
      <c r="G453" s="436" t="s">
        <v>71</v>
      </c>
      <c r="H453" s="436" t="s">
        <v>1781</v>
      </c>
      <c r="I453" s="436" t="s">
        <v>2172</v>
      </c>
      <c r="J453" s="212" t="s">
        <v>29</v>
      </c>
      <c r="K453" s="212">
        <v>1985</v>
      </c>
      <c r="L453" s="212">
        <v>2023</v>
      </c>
      <c r="M453" s="557">
        <v>6970000.0599999996</v>
      </c>
      <c r="N453" s="558"/>
      <c r="O453" s="447" t="s">
        <v>2067</v>
      </c>
      <c r="P453" s="447" t="s">
        <v>1223</v>
      </c>
      <c r="Q453" s="565">
        <v>45537</v>
      </c>
      <c r="R453" s="566">
        <v>5517</v>
      </c>
      <c r="S453" s="300" t="s">
        <v>1747</v>
      </c>
    </row>
    <row r="454" ht="99.75">
      <c r="A454" s="212">
        <v>327</v>
      </c>
      <c r="B454" s="436" t="s">
        <v>2173</v>
      </c>
      <c r="C454" s="479" t="s">
        <v>1937</v>
      </c>
      <c r="D454" s="436">
        <v>110440503</v>
      </c>
      <c r="E454" s="436" t="s">
        <v>69</v>
      </c>
      <c r="F454" s="436" t="s">
        <v>70</v>
      </c>
      <c r="G454" s="436" t="s">
        <v>71</v>
      </c>
      <c r="H454" s="436" t="s">
        <v>167</v>
      </c>
      <c r="I454" s="436" t="s">
        <v>1938</v>
      </c>
      <c r="J454" s="212" t="s">
        <v>21</v>
      </c>
      <c r="K454" s="212">
        <v>1979</v>
      </c>
      <c r="L454" s="212">
        <v>2020</v>
      </c>
      <c r="M454" s="530">
        <v>1011001.8</v>
      </c>
      <c r="N454" s="447"/>
      <c r="O454" s="447" t="s">
        <v>1888</v>
      </c>
      <c r="P454" s="559" t="s">
        <v>2174</v>
      </c>
      <c r="Q454" s="567">
        <v>45537</v>
      </c>
      <c r="R454" s="568">
        <v>5518</v>
      </c>
      <c r="S454" s="300" t="s">
        <v>2175</v>
      </c>
    </row>
    <row r="455" ht="66" customHeight="1">
      <c r="A455" s="332">
        <v>328</v>
      </c>
      <c r="B455" s="486" t="s">
        <v>2120</v>
      </c>
      <c r="C455" s="485" t="s">
        <v>2176</v>
      </c>
      <c r="D455" s="486">
        <v>110463402</v>
      </c>
      <c r="E455" s="486" t="s">
        <v>69</v>
      </c>
      <c r="F455" s="486" t="s">
        <v>70</v>
      </c>
      <c r="G455" s="486" t="s">
        <v>71</v>
      </c>
      <c r="H455" s="486" t="s">
        <v>2122</v>
      </c>
      <c r="I455" s="486" t="s">
        <v>2177</v>
      </c>
      <c r="J455" s="332" t="s">
        <v>25</v>
      </c>
      <c r="K455" s="332">
        <v>1986</v>
      </c>
      <c r="L455" s="333">
        <v>2023</v>
      </c>
      <c r="M455" s="530">
        <v>3312919.2599999998</v>
      </c>
      <c r="N455" s="215"/>
      <c r="O455" s="447" t="s">
        <v>1815</v>
      </c>
      <c r="P455" s="447" t="s">
        <v>1223</v>
      </c>
      <c r="Q455" s="573">
        <v>45537</v>
      </c>
      <c r="R455" s="574">
        <v>5519</v>
      </c>
      <c r="S455" s="300" t="s">
        <v>1719</v>
      </c>
    </row>
    <row r="456" ht="85.5">
      <c r="A456" s="447">
        <v>329</v>
      </c>
      <c r="B456" s="503" t="s">
        <v>1452</v>
      </c>
      <c r="C456" s="500">
        <v>101165</v>
      </c>
      <c r="D456" s="500">
        <v>110116506</v>
      </c>
      <c r="E456" s="500" t="s">
        <v>148</v>
      </c>
      <c r="F456" s="500" t="s">
        <v>149</v>
      </c>
      <c r="G456" s="500" t="s">
        <v>150</v>
      </c>
      <c r="H456" s="500" t="s">
        <v>2178</v>
      </c>
      <c r="I456" s="500" t="s">
        <v>2179</v>
      </c>
      <c r="J456" s="500" t="s">
        <v>22</v>
      </c>
      <c r="K456" s="500">
        <v>2005</v>
      </c>
      <c r="L456" s="500">
        <v>2024</v>
      </c>
      <c r="M456" s="575">
        <v>912558.22999999998</v>
      </c>
      <c r="N456" s="503">
        <v>1237736.101</v>
      </c>
      <c r="O456" s="503" t="s">
        <v>1849</v>
      </c>
      <c r="P456" s="447" t="s">
        <v>1223</v>
      </c>
      <c r="Q456" s="576">
        <v>45639</v>
      </c>
      <c r="R456" s="577">
        <v>5525</v>
      </c>
      <c r="S456" s="300" t="s">
        <v>2180</v>
      </c>
      <c r="T456" s="578"/>
      <c r="U456" s="25"/>
    </row>
    <row r="457" ht="57">
      <c r="A457" s="447">
        <v>330</v>
      </c>
      <c r="B457" s="503" t="s">
        <v>2181</v>
      </c>
      <c r="C457" s="500">
        <v>109023</v>
      </c>
      <c r="D457" s="500">
        <v>110902301</v>
      </c>
      <c r="E457" s="500" t="s">
        <v>69</v>
      </c>
      <c r="F457" s="500" t="s">
        <v>70</v>
      </c>
      <c r="G457" s="500" t="s">
        <v>71</v>
      </c>
      <c r="H457" s="500" t="s">
        <v>1442</v>
      </c>
      <c r="I457" s="500" t="s">
        <v>1761</v>
      </c>
      <c r="J457" s="500" t="s">
        <v>18</v>
      </c>
      <c r="K457" s="500">
        <v>1987</v>
      </c>
      <c r="L457" s="500">
        <v>2020</v>
      </c>
      <c r="M457" s="575">
        <v>1250000</v>
      </c>
      <c r="N457" s="503">
        <v>1654201.7440000002</v>
      </c>
      <c r="O457" s="503" t="s">
        <v>1849</v>
      </c>
      <c r="P457" s="447" t="s">
        <v>1223</v>
      </c>
      <c r="Q457" s="483">
        <v>45639</v>
      </c>
      <c r="R457" s="577">
        <v>5526</v>
      </c>
      <c r="S457" s="300" t="s">
        <v>2182</v>
      </c>
      <c r="T457" s="578"/>
      <c r="U457" s="25"/>
    </row>
    <row r="458" ht="71.25">
      <c r="A458" s="447">
        <v>331</v>
      </c>
      <c r="B458" s="503" t="s">
        <v>2183</v>
      </c>
      <c r="C458" s="500">
        <v>101285</v>
      </c>
      <c r="D458" s="500">
        <v>110128504</v>
      </c>
      <c r="E458" s="500" t="s">
        <v>148</v>
      </c>
      <c r="F458" s="500" t="s">
        <v>149</v>
      </c>
      <c r="G458" s="500" t="s">
        <v>150</v>
      </c>
      <c r="H458" s="500" t="s">
        <v>1455</v>
      </c>
      <c r="I458" s="500" t="s">
        <v>231</v>
      </c>
      <c r="J458" s="500" t="s">
        <v>29</v>
      </c>
      <c r="K458" s="500">
        <v>1976</v>
      </c>
      <c r="L458" s="500">
        <v>2024</v>
      </c>
      <c r="M458" s="575">
        <v>2823300</v>
      </c>
      <c r="N458" s="503">
        <v>5556536.8699999992</v>
      </c>
      <c r="O458" s="503" t="s">
        <v>2067</v>
      </c>
      <c r="P458" s="447" t="s">
        <v>1223</v>
      </c>
      <c r="Q458" s="483">
        <v>45639</v>
      </c>
      <c r="R458" s="577">
        <v>5527</v>
      </c>
      <c r="S458" s="300" t="s">
        <v>2184</v>
      </c>
      <c r="T458" s="578"/>
      <c r="U458" s="25"/>
    </row>
    <row r="459" ht="71.25">
      <c r="A459" s="447">
        <v>332</v>
      </c>
      <c r="B459" s="503" t="s">
        <v>2183</v>
      </c>
      <c r="C459" s="500">
        <v>101305</v>
      </c>
      <c r="D459" s="500">
        <v>110130504</v>
      </c>
      <c r="E459" s="500" t="s">
        <v>148</v>
      </c>
      <c r="F459" s="500" t="s">
        <v>149</v>
      </c>
      <c r="G459" s="500" t="s">
        <v>150</v>
      </c>
      <c r="H459" s="500" t="s">
        <v>1455</v>
      </c>
      <c r="I459" s="500" t="s">
        <v>2185</v>
      </c>
      <c r="J459" s="500" t="s">
        <v>29</v>
      </c>
      <c r="K459" s="500">
        <v>1986</v>
      </c>
      <c r="L459" s="500">
        <v>2024</v>
      </c>
      <c r="M459" s="575">
        <v>1339788</v>
      </c>
      <c r="N459" s="503">
        <v>2767232.6800000002</v>
      </c>
      <c r="O459" s="503" t="s">
        <v>1961</v>
      </c>
      <c r="P459" s="447" t="s">
        <v>1223</v>
      </c>
      <c r="Q459" s="483">
        <v>45639</v>
      </c>
      <c r="R459" s="577">
        <v>5528</v>
      </c>
      <c r="S459" s="300" t="s">
        <v>2184</v>
      </c>
      <c r="T459" s="578"/>
      <c r="U459" s="25"/>
    </row>
    <row r="460" ht="57">
      <c r="A460" s="447">
        <v>333</v>
      </c>
      <c r="B460" s="503" t="s">
        <v>1800</v>
      </c>
      <c r="C460" s="500">
        <v>103836</v>
      </c>
      <c r="D460" s="500">
        <v>110383601</v>
      </c>
      <c r="E460" s="500" t="s">
        <v>69</v>
      </c>
      <c r="F460" s="500" t="s">
        <v>70</v>
      </c>
      <c r="G460" s="500" t="s">
        <v>71</v>
      </c>
      <c r="H460" s="500" t="s">
        <v>219</v>
      </c>
      <c r="I460" s="500" t="s">
        <v>357</v>
      </c>
      <c r="J460" s="500" t="s">
        <v>18</v>
      </c>
      <c r="K460" s="500">
        <v>1966</v>
      </c>
      <c r="L460" s="500">
        <v>2023</v>
      </c>
      <c r="M460" s="575">
        <v>1329750</v>
      </c>
      <c r="N460" s="503">
        <v>10747527.700000001</v>
      </c>
      <c r="O460" s="503" t="s">
        <v>2067</v>
      </c>
      <c r="P460" s="447" t="s">
        <v>1223</v>
      </c>
      <c r="Q460" s="483">
        <v>45639</v>
      </c>
      <c r="R460" s="577">
        <v>5529</v>
      </c>
      <c r="S460" s="300" t="s">
        <v>2186</v>
      </c>
      <c r="T460" s="578"/>
      <c r="U460" s="25"/>
    </row>
    <row r="461" ht="71.25">
      <c r="A461" s="447">
        <v>334</v>
      </c>
      <c r="B461" s="503" t="s">
        <v>2187</v>
      </c>
      <c r="C461" s="500">
        <v>103755</v>
      </c>
      <c r="D461" s="500">
        <v>110375503</v>
      </c>
      <c r="E461" s="500" t="s">
        <v>69</v>
      </c>
      <c r="F461" s="500" t="s">
        <v>70</v>
      </c>
      <c r="G461" s="500" t="s">
        <v>71</v>
      </c>
      <c r="H461" s="500" t="s">
        <v>461</v>
      </c>
      <c r="I461" s="500" t="s">
        <v>1968</v>
      </c>
      <c r="J461" s="500" t="s">
        <v>21</v>
      </c>
      <c r="K461" s="500">
        <v>1983</v>
      </c>
      <c r="L461" s="500">
        <v>2023</v>
      </c>
      <c r="M461" s="575">
        <v>2800372.3399999999</v>
      </c>
      <c r="N461" s="503">
        <v>2659978.1679999996</v>
      </c>
      <c r="O461" s="503" t="s">
        <v>1815</v>
      </c>
      <c r="P461" s="447" t="s">
        <v>1223</v>
      </c>
      <c r="Q461" s="483">
        <v>45639</v>
      </c>
      <c r="R461" s="577">
        <v>5530</v>
      </c>
      <c r="S461" s="300" t="s">
        <v>2188</v>
      </c>
      <c r="T461" s="578"/>
      <c r="U461" s="25"/>
    </row>
    <row r="462" ht="45">
      <c r="A462" s="17">
        <v>335</v>
      </c>
      <c r="B462" s="503" t="s">
        <v>2189</v>
      </c>
      <c r="C462" s="500">
        <v>104013</v>
      </c>
      <c r="D462" s="500">
        <v>110401305</v>
      </c>
      <c r="E462" s="500" t="s">
        <v>69</v>
      </c>
      <c r="F462" s="500" t="s">
        <v>70</v>
      </c>
      <c r="G462" s="500" t="s">
        <v>71</v>
      </c>
      <c r="H462" s="500" t="s">
        <v>1857</v>
      </c>
      <c r="I462" s="500" t="s">
        <v>86</v>
      </c>
      <c r="J462" s="500" t="s">
        <v>24</v>
      </c>
      <c r="K462" s="500">
        <v>2002</v>
      </c>
      <c r="L462" s="500">
        <v>2024</v>
      </c>
      <c r="M462" s="575">
        <v>479878.09999999998</v>
      </c>
      <c r="N462" s="503">
        <v>854431.85800000001</v>
      </c>
      <c r="O462" s="503" t="s">
        <v>1961</v>
      </c>
      <c r="P462" s="503" t="s">
        <v>1223</v>
      </c>
      <c r="Q462" s="576">
        <v>45639</v>
      </c>
      <c r="R462" s="577">
        <v>5531</v>
      </c>
      <c r="S462" s="503" t="s">
        <v>2190</v>
      </c>
      <c r="T462" s="578"/>
      <c r="U462" s="25"/>
    </row>
    <row r="463" ht="45">
      <c r="A463" s="19"/>
      <c r="B463" s="503"/>
      <c r="C463" s="500">
        <v>104013</v>
      </c>
      <c r="D463" s="500">
        <v>110401306</v>
      </c>
      <c r="E463" s="500" t="s">
        <v>69</v>
      </c>
      <c r="F463" s="500" t="s">
        <v>70</v>
      </c>
      <c r="G463" s="500" t="s">
        <v>71</v>
      </c>
      <c r="H463" s="500" t="s">
        <v>1857</v>
      </c>
      <c r="I463" s="500" t="s">
        <v>86</v>
      </c>
      <c r="J463" s="500" t="s">
        <v>22</v>
      </c>
      <c r="K463" s="500">
        <v>2002</v>
      </c>
      <c r="L463" s="500">
        <v>2024</v>
      </c>
      <c r="M463" s="575">
        <v>670131.39000000001</v>
      </c>
      <c r="N463" s="503">
        <v>854431.85800000001</v>
      </c>
      <c r="O463" s="503" t="s">
        <v>1961</v>
      </c>
      <c r="P463" s="503"/>
      <c r="Q463" s="577"/>
      <c r="R463" s="577"/>
      <c r="S463" s="503"/>
      <c r="T463" s="578"/>
      <c r="U463" s="579"/>
    </row>
    <row r="464" ht="71.25">
      <c r="A464" s="447">
        <v>336</v>
      </c>
      <c r="B464" s="503" t="s">
        <v>2191</v>
      </c>
      <c r="C464" s="500">
        <v>107348</v>
      </c>
      <c r="D464" s="500">
        <v>110734803</v>
      </c>
      <c r="E464" s="500" t="s">
        <v>69</v>
      </c>
      <c r="F464" s="500" t="s">
        <v>70</v>
      </c>
      <c r="G464" s="500" t="s">
        <v>71</v>
      </c>
      <c r="H464" s="500" t="s">
        <v>1753</v>
      </c>
      <c r="I464" s="500" t="s">
        <v>371</v>
      </c>
      <c r="J464" s="500" t="s">
        <v>21</v>
      </c>
      <c r="K464" s="500">
        <v>1962</v>
      </c>
      <c r="L464" s="500">
        <v>2018</v>
      </c>
      <c r="M464" s="575">
        <v>108412.7</v>
      </c>
      <c r="N464" s="503">
        <v>3112694.3219999992</v>
      </c>
      <c r="O464" s="503" t="s">
        <v>1822</v>
      </c>
      <c r="P464" s="447" t="s">
        <v>1223</v>
      </c>
      <c r="Q464" s="483">
        <v>45639</v>
      </c>
      <c r="R464" s="577">
        <v>5532</v>
      </c>
      <c r="S464" s="300" t="s">
        <v>2192</v>
      </c>
      <c r="T464" s="580"/>
      <c r="U464" s="59"/>
    </row>
    <row r="465" ht="15">
      <c r="A465" s="447">
        <v>337</v>
      </c>
      <c r="B465" s="503" t="s">
        <v>2193</v>
      </c>
      <c r="C465" s="559">
        <v>107350</v>
      </c>
      <c r="D465" s="559"/>
      <c r="E465" s="559" t="s">
        <v>69</v>
      </c>
      <c r="F465" s="559" t="s">
        <v>70</v>
      </c>
      <c r="G465" s="559" t="s">
        <v>71</v>
      </c>
      <c r="H465" s="559" t="s">
        <v>1753</v>
      </c>
      <c r="I465" s="559">
        <v>17</v>
      </c>
      <c r="J465" s="559" t="s">
        <v>25</v>
      </c>
      <c r="K465" s="559">
        <v>1963</v>
      </c>
      <c r="L465" s="559"/>
      <c r="M465" s="581">
        <v>194582</v>
      </c>
      <c r="N465" s="559">
        <v>6463542.7999999998</v>
      </c>
      <c r="O465" s="559" t="s">
        <v>1822</v>
      </c>
      <c r="P465" s="559"/>
      <c r="Q465" s="582"/>
      <c r="R465" s="583"/>
      <c r="S465" s="317" t="s">
        <v>1497</v>
      </c>
      <c r="T465" s="580"/>
      <c r="U465" s="59"/>
    </row>
    <row r="466" ht="57">
      <c r="A466" s="447">
        <v>338</v>
      </c>
      <c r="B466" s="503" t="s">
        <v>2194</v>
      </c>
      <c r="C466" s="500">
        <v>106541</v>
      </c>
      <c r="D466" s="500">
        <v>110654102</v>
      </c>
      <c r="E466" s="500" t="s">
        <v>69</v>
      </c>
      <c r="F466" s="500" t="s">
        <v>70</v>
      </c>
      <c r="G466" s="500" t="s">
        <v>71</v>
      </c>
      <c r="H466" s="500" t="s">
        <v>2195</v>
      </c>
      <c r="I466" s="500" t="s">
        <v>327</v>
      </c>
      <c r="J466" s="500" t="s">
        <v>25</v>
      </c>
      <c r="K466" s="500">
        <v>1983</v>
      </c>
      <c r="L466" s="500">
        <v>2024</v>
      </c>
      <c r="M466" s="575">
        <v>3653880.9700000002</v>
      </c>
      <c r="N466" s="503">
        <v>6621322.3500000006</v>
      </c>
      <c r="O466" s="503" t="s">
        <v>1834</v>
      </c>
      <c r="P466" s="447" t="s">
        <v>1223</v>
      </c>
      <c r="Q466" s="483">
        <v>45639</v>
      </c>
      <c r="R466" s="577">
        <v>5533</v>
      </c>
      <c r="S466" s="300" t="s">
        <v>2196</v>
      </c>
      <c r="T466" s="578"/>
      <c r="U466" s="25"/>
    </row>
    <row r="467" ht="45">
      <c r="A467" s="17">
        <v>339</v>
      </c>
      <c r="B467" s="503" t="s">
        <v>2197</v>
      </c>
      <c r="C467" s="500">
        <v>103991</v>
      </c>
      <c r="D467" s="500">
        <v>110399105</v>
      </c>
      <c r="E467" s="500" t="s">
        <v>69</v>
      </c>
      <c r="F467" s="500" t="s">
        <v>70</v>
      </c>
      <c r="G467" s="500" t="s">
        <v>71</v>
      </c>
      <c r="H467" s="500" t="s">
        <v>1492</v>
      </c>
      <c r="I467" s="500" t="s">
        <v>305</v>
      </c>
      <c r="J467" s="500" t="s">
        <v>24</v>
      </c>
      <c r="K467" s="500">
        <v>1974</v>
      </c>
      <c r="L467" s="500">
        <v>2024</v>
      </c>
      <c r="M467" s="575">
        <v>1109393</v>
      </c>
      <c r="N467" s="503">
        <v>2442636.6299999999</v>
      </c>
      <c r="O467" s="503">
        <v>25</v>
      </c>
      <c r="P467" s="503" t="s">
        <v>1223</v>
      </c>
      <c r="Q467" s="576">
        <v>45639</v>
      </c>
      <c r="R467" s="577">
        <v>5534</v>
      </c>
      <c r="S467" s="503" t="s">
        <v>2198</v>
      </c>
      <c r="T467" s="578"/>
      <c r="U467" s="25"/>
    </row>
    <row r="468" ht="45">
      <c r="A468" s="18"/>
      <c r="B468" s="503"/>
      <c r="C468" s="500">
        <v>103991</v>
      </c>
      <c r="D468" s="500">
        <v>110399106</v>
      </c>
      <c r="E468" s="500" t="s">
        <v>69</v>
      </c>
      <c r="F468" s="500" t="s">
        <v>70</v>
      </c>
      <c r="G468" s="500" t="s">
        <v>71</v>
      </c>
      <c r="H468" s="500" t="s">
        <v>1492</v>
      </c>
      <c r="I468" s="500" t="s">
        <v>305</v>
      </c>
      <c r="J468" s="500" t="s">
        <v>22</v>
      </c>
      <c r="K468" s="500">
        <v>1974</v>
      </c>
      <c r="L468" s="500">
        <v>2024</v>
      </c>
      <c r="M468" s="575">
        <v>1398901</v>
      </c>
      <c r="N468" s="503">
        <v>2442636.6299999999</v>
      </c>
      <c r="O468" s="503">
        <v>30</v>
      </c>
      <c r="P468" s="503"/>
      <c r="Q468" s="577"/>
      <c r="R468" s="577"/>
      <c r="S468" s="503"/>
      <c r="T468" s="578"/>
      <c r="U468" s="25"/>
    </row>
    <row r="469" ht="60">
      <c r="A469" s="19"/>
      <c r="B469" s="503"/>
      <c r="C469" s="500">
        <v>103991</v>
      </c>
      <c r="D469" s="500">
        <v>110399107</v>
      </c>
      <c r="E469" s="500" t="s">
        <v>69</v>
      </c>
      <c r="F469" s="500" t="s">
        <v>70</v>
      </c>
      <c r="G469" s="500" t="s">
        <v>71</v>
      </c>
      <c r="H469" s="500" t="s">
        <v>1492</v>
      </c>
      <c r="I469" s="500" t="s">
        <v>305</v>
      </c>
      <c r="J469" s="500" t="s">
        <v>23</v>
      </c>
      <c r="K469" s="500">
        <v>1974</v>
      </c>
      <c r="L469" s="500">
        <v>2024</v>
      </c>
      <c r="M469" s="575">
        <v>1260723</v>
      </c>
      <c r="N469" s="503">
        <v>2192695.02</v>
      </c>
      <c r="O469" s="503">
        <v>30</v>
      </c>
      <c r="P469" s="503"/>
      <c r="Q469" s="577"/>
      <c r="R469" s="577"/>
      <c r="S469" s="503"/>
      <c r="T469" s="578"/>
      <c r="U469" s="25"/>
    </row>
    <row r="470" ht="71.25">
      <c r="A470" s="447">
        <v>340</v>
      </c>
      <c r="B470" s="503" t="s">
        <v>2199</v>
      </c>
      <c r="C470" s="500">
        <v>109862</v>
      </c>
      <c r="D470" s="500">
        <v>110986204</v>
      </c>
      <c r="E470" s="500" t="s">
        <v>286</v>
      </c>
      <c r="F470" s="500" t="s">
        <v>1972</v>
      </c>
      <c r="G470" s="500" t="s">
        <v>1973</v>
      </c>
      <c r="H470" s="500" t="s">
        <v>416</v>
      </c>
      <c r="I470" s="500" t="s">
        <v>366</v>
      </c>
      <c r="J470" s="500" t="s">
        <v>29</v>
      </c>
      <c r="K470" s="500">
        <v>1989</v>
      </c>
      <c r="L470" s="500">
        <v>2024</v>
      </c>
      <c r="M470" s="575">
        <v>1233724.8899999999</v>
      </c>
      <c r="N470" s="503">
        <v>2369617.1400000001</v>
      </c>
      <c r="O470" s="503" t="s">
        <v>1867</v>
      </c>
      <c r="P470" s="447" t="s">
        <v>1223</v>
      </c>
      <c r="Q470" s="483">
        <v>45639</v>
      </c>
      <c r="R470" s="577">
        <v>5535</v>
      </c>
      <c r="S470" s="300" t="s">
        <v>2184</v>
      </c>
      <c r="T470" s="578"/>
      <c r="U470" s="25"/>
    </row>
    <row r="471" ht="99.75">
      <c r="A471" s="447">
        <v>341</v>
      </c>
      <c r="B471" s="503" t="s">
        <v>2199</v>
      </c>
      <c r="C471" s="500">
        <v>109857</v>
      </c>
      <c r="D471" s="500">
        <v>110985703</v>
      </c>
      <c r="E471" s="500" t="s">
        <v>286</v>
      </c>
      <c r="F471" s="500" t="s">
        <v>1972</v>
      </c>
      <c r="G471" s="500" t="s">
        <v>1973</v>
      </c>
      <c r="H471" s="500" t="s">
        <v>416</v>
      </c>
      <c r="I471" s="500" t="s">
        <v>411</v>
      </c>
      <c r="J471" s="500" t="s">
        <v>21</v>
      </c>
      <c r="K471" s="500">
        <v>1976</v>
      </c>
      <c r="L471" s="500" t="s">
        <v>1639</v>
      </c>
      <c r="M471" s="575">
        <v>804271.37</v>
      </c>
      <c r="N471" s="503">
        <v>7161417.1992499996</v>
      </c>
      <c r="O471" s="503" t="s">
        <v>1822</v>
      </c>
      <c r="P471" s="559" t="s">
        <v>2200</v>
      </c>
      <c r="Q471" s="483">
        <v>45639</v>
      </c>
      <c r="R471" s="577">
        <v>5536</v>
      </c>
      <c r="S471" s="506" t="s">
        <v>1304</v>
      </c>
      <c r="T471" s="580"/>
      <c r="U471" s="59"/>
    </row>
    <row r="472" ht="75">
      <c r="A472" s="17">
        <v>342</v>
      </c>
      <c r="B472" s="503" t="s">
        <v>2201</v>
      </c>
      <c r="C472" s="500">
        <v>112655</v>
      </c>
      <c r="D472" s="500">
        <v>111265510</v>
      </c>
      <c r="E472" s="500" t="s">
        <v>69</v>
      </c>
      <c r="F472" s="500" t="s">
        <v>70</v>
      </c>
      <c r="G472" s="500" t="s">
        <v>71</v>
      </c>
      <c r="H472" s="500" t="s">
        <v>369</v>
      </c>
      <c r="I472" s="500" t="s">
        <v>2202</v>
      </c>
      <c r="J472" s="500" t="s">
        <v>2203</v>
      </c>
      <c r="K472" s="500">
        <v>1995</v>
      </c>
      <c r="L472" s="500">
        <v>2022</v>
      </c>
      <c r="M472" s="575">
        <v>4175360.9700000002</v>
      </c>
      <c r="N472" s="503">
        <v>6671626.3399999999</v>
      </c>
      <c r="O472" s="503" t="s">
        <v>28</v>
      </c>
      <c r="P472" s="503" t="s">
        <v>1223</v>
      </c>
      <c r="Q472" s="576">
        <v>45639</v>
      </c>
      <c r="R472" s="577">
        <v>5537</v>
      </c>
      <c r="S472" s="503" t="s">
        <v>2204</v>
      </c>
      <c r="T472" s="578"/>
      <c r="U472" s="25"/>
    </row>
    <row r="473" ht="75">
      <c r="A473" s="19"/>
      <c r="B473" s="503"/>
      <c r="C473" s="500">
        <v>112655</v>
      </c>
      <c r="D473" s="500">
        <v>211265510</v>
      </c>
      <c r="E473" s="500" t="s">
        <v>69</v>
      </c>
      <c r="F473" s="500" t="s">
        <v>70</v>
      </c>
      <c r="G473" s="500" t="s">
        <v>71</v>
      </c>
      <c r="H473" s="500" t="s">
        <v>369</v>
      </c>
      <c r="I473" s="500" t="s">
        <v>2202</v>
      </c>
      <c r="J473" s="500" t="s">
        <v>2205</v>
      </c>
      <c r="K473" s="500">
        <v>1995</v>
      </c>
      <c r="L473" s="500">
        <v>2024</v>
      </c>
      <c r="M473" s="575">
        <v>5990000</v>
      </c>
      <c r="N473" s="503">
        <v>10007439.51</v>
      </c>
      <c r="O473" s="503" t="s">
        <v>28</v>
      </c>
      <c r="P473" s="503"/>
      <c r="Q473" s="577"/>
      <c r="R473" s="577"/>
      <c r="S473" s="503"/>
      <c r="T473" s="578"/>
      <c r="U473" s="25"/>
    </row>
    <row r="474" ht="71.25">
      <c r="A474" s="447">
        <v>343</v>
      </c>
      <c r="B474" s="503" t="s">
        <v>1218</v>
      </c>
      <c r="C474" s="500">
        <v>104967</v>
      </c>
      <c r="D474" s="500">
        <v>110496704</v>
      </c>
      <c r="E474" s="500" t="s">
        <v>69</v>
      </c>
      <c r="F474" s="500" t="s">
        <v>70</v>
      </c>
      <c r="G474" s="500" t="s">
        <v>71</v>
      </c>
      <c r="H474" s="500" t="s">
        <v>1986</v>
      </c>
      <c r="I474" s="500" t="s">
        <v>1928</v>
      </c>
      <c r="J474" s="500" t="s">
        <v>29</v>
      </c>
      <c r="K474" s="500">
        <v>1975</v>
      </c>
      <c r="L474" s="500">
        <v>2024</v>
      </c>
      <c r="M474" s="575">
        <v>2173106.5600000001</v>
      </c>
      <c r="N474" s="503">
        <v>4199934.4678999996</v>
      </c>
      <c r="O474" s="503" t="s">
        <v>1867</v>
      </c>
      <c r="P474" s="447" t="s">
        <v>1223</v>
      </c>
      <c r="Q474" s="483">
        <v>45639</v>
      </c>
      <c r="R474" s="577">
        <v>5538</v>
      </c>
      <c r="S474" s="300" t="s">
        <v>2184</v>
      </c>
      <c r="T474" s="578"/>
      <c r="U474" s="25"/>
    </row>
    <row r="475" ht="71.25">
      <c r="A475" s="447">
        <v>344</v>
      </c>
      <c r="B475" s="503" t="s">
        <v>1218</v>
      </c>
      <c r="C475" s="500">
        <v>106620</v>
      </c>
      <c r="D475" s="500">
        <v>110662004</v>
      </c>
      <c r="E475" s="500" t="s">
        <v>69</v>
      </c>
      <c r="F475" s="500" t="s">
        <v>70</v>
      </c>
      <c r="G475" s="500" t="s">
        <v>71</v>
      </c>
      <c r="H475" s="500" t="s">
        <v>391</v>
      </c>
      <c r="I475" s="500" t="s">
        <v>375</v>
      </c>
      <c r="J475" s="500" t="s">
        <v>29</v>
      </c>
      <c r="K475" s="500">
        <v>1975</v>
      </c>
      <c r="L475" s="500">
        <v>2024</v>
      </c>
      <c r="M475" s="575">
        <v>6201326.5300000003</v>
      </c>
      <c r="N475" s="503">
        <v>11880376.289999999</v>
      </c>
      <c r="O475" s="503" t="s">
        <v>1867</v>
      </c>
      <c r="P475" s="447" t="s">
        <v>1223</v>
      </c>
      <c r="Q475" s="483">
        <v>45639</v>
      </c>
      <c r="R475" s="577">
        <v>5539</v>
      </c>
      <c r="S475" s="300" t="s">
        <v>2184</v>
      </c>
      <c r="T475" s="578"/>
      <c r="U475" s="25"/>
    </row>
    <row r="476" ht="57">
      <c r="A476" s="447">
        <v>345</v>
      </c>
      <c r="B476" s="503" t="s">
        <v>1218</v>
      </c>
      <c r="C476" s="500">
        <v>105694</v>
      </c>
      <c r="D476" s="500">
        <v>110569402</v>
      </c>
      <c r="E476" s="500" t="s">
        <v>69</v>
      </c>
      <c r="F476" s="500" t="s">
        <v>70</v>
      </c>
      <c r="G476" s="500" t="s">
        <v>71</v>
      </c>
      <c r="H476" s="500" t="s">
        <v>1797</v>
      </c>
      <c r="I476" s="500" t="s">
        <v>371</v>
      </c>
      <c r="J476" s="500" t="s">
        <v>25</v>
      </c>
      <c r="K476" s="500">
        <v>1981</v>
      </c>
      <c r="L476" s="500">
        <v>2024</v>
      </c>
      <c r="M476" s="575">
        <v>2576042.79</v>
      </c>
      <c r="N476" s="503">
        <v>5137111.4080000008</v>
      </c>
      <c r="O476" s="503" t="s">
        <v>1834</v>
      </c>
      <c r="P476" s="447" t="s">
        <v>1223</v>
      </c>
      <c r="Q476" s="483">
        <v>45639</v>
      </c>
      <c r="R476" s="577">
        <v>5540</v>
      </c>
      <c r="S476" s="300" t="s">
        <v>2196</v>
      </c>
      <c r="T476" s="578"/>
      <c r="U476" s="25"/>
    </row>
    <row r="477" ht="57">
      <c r="A477" s="447">
        <v>346</v>
      </c>
      <c r="B477" s="503" t="s">
        <v>2206</v>
      </c>
      <c r="C477" s="500">
        <v>107481</v>
      </c>
      <c r="D477" s="500">
        <v>110748101</v>
      </c>
      <c r="E477" s="500" t="s">
        <v>69</v>
      </c>
      <c r="F477" s="500" t="s">
        <v>70</v>
      </c>
      <c r="G477" s="500" t="s">
        <v>71</v>
      </c>
      <c r="H477" s="500" t="s">
        <v>1781</v>
      </c>
      <c r="I477" s="500" t="s">
        <v>2172</v>
      </c>
      <c r="J477" s="500" t="s">
        <v>18</v>
      </c>
      <c r="K477" s="500">
        <v>1985</v>
      </c>
      <c r="L477" s="500">
        <v>2022</v>
      </c>
      <c r="M477" s="575">
        <v>9178449</v>
      </c>
      <c r="N477" s="503">
        <v>34261575.215999998</v>
      </c>
      <c r="O477" s="503" t="s">
        <v>1817</v>
      </c>
      <c r="P477" s="447" t="s">
        <v>1223</v>
      </c>
      <c r="Q477" s="483">
        <v>45639</v>
      </c>
      <c r="R477" s="577">
        <v>5541</v>
      </c>
      <c r="S477" s="300" t="s">
        <v>2207</v>
      </c>
      <c r="T477" s="578"/>
      <c r="U477" s="25"/>
    </row>
    <row r="478" ht="71.25">
      <c r="A478" s="447">
        <v>347</v>
      </c>
      <c r="B478" s="503" t="s">
        <v>2208</v>
      </c>
      <c r="C478" s="500">
        <v>105650</v>
      </c>
      <c r="D478" s="500">
        <v>110565004</v>
      </c>
      <c r="E478" s="500" t="s">
        <v>69</v>
      </c>
      <c r="F478" s="500" t="s">
        <v>70</v>
      </c>
      <c r="G478" s="500" t="s">
        <v>71</v>
      </c>
      <c r="H478" s="500" t="s">
        <v>527</v>
      </c>
      <c r="I478" s="500" t="s">
        <v>1470</v>
      </c>
      <c r="J478" s="500" t="s">
        <v>29</v>
      </c>
      <c r="K478" s="500">
        <v>1964</v>
      </c>
      <c r="L478" s="500">
        <v>2024</v>
      </c>
      <c r="M478" s="575">
        <v>1605910.78</v>
      </c>
      <c r="N478" s="503">
        <v>3104142.9899999998</v>
      </c>
      <c r="O478" s="503" t="s">
        <v>2209</v>
      </c>
      <c r="P478" s="447" t="s">
        <v>1223</v>
      </c>
      <c r="Q478" s="483">
        <v>45639</v>
      </c>
      <c r="R478" s="577">
        <v>5542</v>
      </c>
      <c r="S478" s="300" t="s">
        <v>2184</v>
      </c>
      <c r="T478" s="578"/>
      <c r="U478" s="25"/>
    </row>
    <row r="479" ht="57">
      <c r="A479" s="447">
        <v>348</v>
      </c>
      <c r="B479" s="503" t="s">
        <v>2210</v>
      </c>
      <c r="C479" s="500">
        <v>104953</v>
      </c>
      <c r="D479" s="500">
        <v>110495302</v>
      </c>
      <c r="E479" s="500" t="s">
        <v>69</v>
      </c>
      <c r="F479" s="500" t="s">
        <v>70</v>
      </c>
      <c r="G479" s="500" t="s">
        <v>71</v>
      </c>
      <c r="H479" s="500" t="s">
        <v>2211</v>
      </c>
      <c r="I479" s="500" t="s">
        <v>421</v>
      </c>
      <c r="J479" s="500" t="s">
        <v>25</v>
      </c>
      <c r="K479" s="500">
        <v>1980</v>
      </c>
      <c r="L479" s="500">
        <v>2024</v>
      </c>
      <c r="M479" s="575">
        <v>3298017.02</v>
      </c>
      <c r="N479" s="503">
        <v>8205889.1200000001</v>
      </c>
      <c r="O479" s="503" t="s">
        <v>1815</v>
      </c>
      <c r="P479" s="447" t="s">
        <v>1223</v>
      </c>
      <c r="Q479" s="483">
        <v>45639</v>
      </c>
      <c r="R479" s="577">
        <v>5543</v>
      </c>
      <c r="S479" s="300" t="s">
        <v>2196</v>
      </c>
      <c r="T479" s="578"/>
      <c r="U479" s="25"/>
    </row>
    <row r="480" ht="57">
      <c r="A480" s="447">
        <v>349</v>
      </c>
      <c r="B480" s="503" t="s">
        <v>2212</v>
      </c>
      <c r="C480" s="500">
        <v>104342</v>
      </c>
      <c r="D480" s="500">
        <v>110434201</v>
      </c>
      <c r="E480" s="500" t="s">
        <v>69</v>
      </c>
      <c r="F480" s="500" t="s">
        <v>70</v>
      </c>
      <c r="G480" s="500" t="s">
        <v>71</v>
      </c>
      <c r="H480" s="500" t="s">
        <v>2213</v>
      </c>
      <c r="I480" s="500" t="s">
        <v>1280</v>
      </c>
      <c r="J480" s="500" t="s">
        <v>18</v>
      </c>
      <c r="K480" s="500">
        <v>1999</v>
      </c>
      <c r="L480" s="500">
        <v>2023</v>
      </c>
      <c r="M480" s="575">
        <v>1431684.79</v>
      </c>
      <c r="N480" s="503">
        <v>6156535.0720000006</v>
      </c>
      <c r="O480" s="503" t="s">
        <v>1815</v>
      </c>
      <c r="P480" s="447" t="s">
        <v>1223</v>
      </c>
      <c r="Q480" s="483">
        <v>45639</v>
      </c>
      <c r="R480" s="577">
        <v>5544</v>
      </c>
      <c r="S480" s="300" t="s">
        <v>2186</v>
      </c>
      <c r="T480" s="578"/>
      <c r="U480" s="25"/>
    </row>
    <row r="481" ht="71.25">
      <c r="A481" s="447">
        <v>350</v>
      </c>
      <c r="B481" s="503" t="s">
        <v>2214</v>
      </c>
      <c r="C481" s="500">
        <v>103087</v>
      </c>
      <c r="D481" s="500">
        <v>110308709</v>
      </c>
      <c r="E481" s="500" t="s">
        <v>69</v>
      </c>
      <c r="F481" s="500" t="s">
        <v>70</v>
      </c>
      <c r="G481" s="500" t="s">
        <v>71</v>
      </c>
      <c r="H481" s="500" t="s">
        <v>2215</v>
      </c>
      <c r="I481" s="500" t="s">
        <v>1902</v>
      </c>
      <c r="J481" s="500" t="s">
        <v>20</v>
      </c>
      <c r="K481" s="500">
        <v>1977</v>
      </c>
      <c r="L481" s="500">
        <v>2019</v>
      </c>
      <c r="M481" s="575">
        <v>2123841.1000000001</v>
      </c>
      <c r="N481" s="503">
        <v>6397365.9620000003</v>
      </c>
      <c r="O481" s="503" t="s">
        <v>2067</v>
      </c>
      <c r="P481" s="447" t="s">
        <v>1223</v>
      </c>
      <c r="Q481" s="483">
        <v>45639</v>
      </c>
      <c r="R481" s="577">
        <v>5545</v>
      </c>
      <c r="S481" s="300" t="s">
        <v>2216</v>
      </c>
      <c r="T481" s="578"/>
      <c r="U481" s="25"/>
    </row>
    <row r="482" ht="71.25">
      <c r="A482" s="447">
        <v>351</v>
      </c>
      <c r="B482" s="503" t="s">
        <v>2217</v>
      </c>
      <c r="C482" s="500">
        <v>107907</v>
      </c>
      <c r="D482" s="500">
        <v>110790704</v>
      </c>
      <c r="E482" s="500" t="s">
        <v>69</v>
      </c>
      <c r="F482" s="500" t="s">
        <v>70</v>
      </c>
      <c r="G482" s="500" t="s">
        <v>71</v>
      </c>
      <c r="H482" s="500" t="s">
        <v>410</v>
      </c>
      <c r="I482" s="500" t="s">
        <v>411</v>
      </c>
      <c r="J482" s="500" t="s">
        <v>29</v>
      </c>
      <c r="K482" s="500">
        <v>1967</v>
      </c>
      <c r="L482" s="500">
        <v>2024</v>
      </c>
      <c r="M482" s="575">
        <v>2797822</v>
      </c>
      <c r="N482" s="503">
        <v>5780308.2999999998</v>
      </c>
      <c r="O482" s="503" t="s">
        <v>1886</v>
      </c>
      <c r="P482" s="447" t="s">
        <v>1223</v>
      </c>
      <c r="Q482" s="483">
        <v>45639</v>
      </c>
      <c r="R482" s="577">
        <v>5546</v>
      </c>
      <c r="S482" s="300" t="s">
        <v>2184</v>
      </c>
      <c r="T482" s="578"/>
      <c r="U482" s="25"/>
    </row>
    <row r="483" ht="53.25" customHeight="1">
      <c r="A483" s="17">
        <v>352</v>
      </c>
      <c r="B483" s="503" t="s">
        <v>2217</v>
      </c>
      <c r="C483" s="500">
        <v>105020</v>
      </c>
      <c r="D483" s="500">
        <v>110502004</v>
      </c>
      <c r="E483" s="500" t="s">
        <v>69</v>
      </c>
      <c r="F483" s="500" t="s">
        <v>70</v>
      </c>
      <c r="G483" s="500" t="s">
        <v>71</v>
      </c>
      <c r="H483" s="500" t="s">
        <v>2218</v>
      </c>
      <c r="I483" s="500" t="s">
        <v>316</v>
      </c>
      <c r="J483" s="500" t="s">
        <v>29</v>
      </c>
      <c r="K483" s="500">
        <v>1986</v>
      </c>
      <c r="L483" s="500">
        <v>2024</v>
      </c>
      <c r="M483" s="575">
        <v>3145579.1099999999</v>
      </c>
      <c r="N483" s="503">
        <v>4815653.1030000001</v>
      </c>
      <c r="O483" s="503" t="s">
        <v>1817</v>
      </c>
      <c r="P483" s="503" t="s">
        <v>1223</v>
      </c>
      <c r="Q483" s="576">
        <v>45639</v>
      </c>
      <c r="R483" s="577">
        <v>5547</v>
      </c>
      <c r="S483" s="503" t="s">
        <v>2219</v>
      </c>
      <c r="T483" s="578"/>
      <c r="U483" s="25"/>
    </row>
    <row r="484" ht="53.25" customHeight="1">
      <c r="A484" s="19"/>
      <c r="B484" s="503"/>
      <c r="C484" s="500">
        <v>105020</v>
      </c>
      <c r="D484" s="500">
        <v>110502006</v>
      </c>
      <c r="E484" s="500" t="s">
        <v>69</v>
      </c>
      <c r="F484" s="500" t="s">
        <v>70</v>
      </c>
      <c r="G484" s="500" t="s">
        <v>71</v>
      </c>
      <c r="H484" s="500" t="s">
        <v>2218</v>
      </c>
      <c r="I484" s="500" t="s">
        <v>316</v>
      </c>
      <c r="J484" s="500" t="s">
        <v>22</v>
      </c>
      <c r="K484" s="500">
        <v>1986</v>
      </c>
      <c r="L484" s="500">
        <v>2024</v>
      </c>
      <c r="M484" s="575">
        <v>942886</v>
      </c>
      <c r="N484" s="503">
        <v>1675874.621</v>
      </c>
      <c r="O484" s="503" t="s">
        <v>1817</v>
      </c>
      <c r="P484" s="503"/>
      <c r="Q484" s="577"/>
      <c r="R484" s="577"/>
      <c r="S484" s="503"/>
      <c r="T484" s="578"/>
      <c r="U484" s="25"/>
    </row>
    <row r="485" ht="71.25">
      <c r="A485" s="447">
        <v>353</v>
      </c>
      <c r="B485" s="503" t="s">
        <v>1590</v>
      </c>
      <c r="C485" s="500">
        <v>105085</v>
      </c>
      <c r="D485" s="500">
        <v>110508503</v>
      </c>
      <c r="E485" s="500" t="s">
        <v>69</v>
      </c>
      <c r="F485" s="500" t="s">
        <v>70</v>
      </c>
      <c r="G485" s="500" t="s">
        <v>71</v>
      </c>
      <c r="H485" s="500" t="s">
        <v>1593</v>
      </c>
      <c r="I485" s="500" t="s">
        <v>283</v>
      </c>
      <c r="J485" s="500" t="s">
        <v>21</v>
      </c>
      <c r="K485" s="500">
        <v>1971</v>
      </c>
      <c r="L485" s="500">
        <v>2023</v>
      </c>
      <c r="M485" s="575">
        <v>1090296</v>
      </c>
      <c r="N485" s="503">
        <v>5117425.4249999998</v>
      </c>
      <c r="O485" s="503" t="s">
        <v>1812</v>
      </c>
      <c r="P485" s="447" t="s">
        <v>1223</v>
      </c>
      <c r="Q485" s="483">
        <v>45639</v>
      </c>
      <c r="R485" s="577">
        <v>5548</v>
      </c>
      <c r="S485" s="300" t="s">
        <v>2188</v>
      </c>
      <c r="T485" s="578"/>
      <c r="U485" s="25"/>
    </row>
    <row r="486" ht="57">
      <c r="A486" s="447">
        <v>354</v>
      </c>
      <c r="B486" s="503" t="s">
        <v>2220</v>
      </c>
      <c r="C486" s="500">
        <v>101666</v>
      </c>
      <c r="D486" s="500">
        <v>110166601</v>
      </c>
      <c r="E486" s="500" t="s">
        <v>2221</v>
      </c>
      <c r="F486" s="500" t="s">
        <v>2222</v>
      </c>
      <c r="G486" s="500" t="s">
        <v>2223</v>
      </c>
      <c r="H486" s="500" t="s">
        <v>2224</v>
      </c>
      <c r="I486" s="500" t="s">
        <v>375</v>
      </c>
      <c r="J486" s="500" t="s">
        <v>18</v>
      </c>
      <c r="K486" s="500">
        <v>1968</v>
      </c>
      <c r="L486" s="500">
        <v>2024</v>
      </c>
      <c r="M486" s="575">
        <v>1930429.75</v>
      </c>
      <c r="N486" s="503">
        <v>6156291.8480000002</v>
      </c>
      <c r="O486" s="503" t="s">
        <v>1886</v>
      </c>
      <c r="P486" s="447" t="s">
        <v>1223</v>
      </c>
      <c r="Q486" s="483">
        <v>45639</v>
      </c>
      <c r="R486" s="577">
        <v>5549</v>
      </c>
      <c r="S486" s="300" t="s">
        <v>2225</v>
      </c>
      <c r="T486" s="578"/>
      <c r="U486" s="25"/>
    </row>
    <row r="487" ht="45">
      <c r="A487" s="17">
        <v>355</v>
      </c>
      <c r="B487" s="503" t="s">
        <v>2220</v>
      </c>
      <c r="C487" s="500">
        <v>101665</v>
      </c>
      <c r="D487" s="500">
        <v>110166505</v>
      </c>
      <c r="E487" s="500" t="s">
        <v>2221</v>
      </c>
      <c r="F487" s="500" t="s">
        <v>2222</v>
      </c>
      <c r="G487" s="500" t="s">
        <v>2223</v>
      </c>
      <c r="H487" s="500" t="s">
        <v>2224</v>
      </c>
      <c r="I487" s="500" t="s">
        <v>86</v>
      </c>
      <c r="J487" s="500" t="s">
        <v>24</v>
      </c>
      <c r="K487" s="500">
        <v>1963</v>
      </c>
      <c r="L487" s="500">
        <v>2023</v>
      </c>
      <c r="M487" s="575">
        <v>346599.40000000002</v>
      </c>
      <c r="N487" s="503">
        <v>956159.28799999994</v>
      </c>
      <c r="O487" s="503" t="s">
        <v>1886</v>
      </c>
      <c r="P487" s="503" t="s">
        <v>1223</v>
      </c>
      <c r="Q487" s="576">
        <v>45639</v>
      </c>
      <c r="R487" s="577">
        <v>5550</v>
      </c>
      <c r="S487" s="503" t="s">
        <v>2226</v>
      </c>
      <c r="T487" s="578"/>
      <c r="U487" s="25"/>
    </row>
    <row r="488" ht="45">
      <c r="A488" s="18"/>
      <c r="B488" s="503"/>
      <c r="C488" s="500">
        <v>101665</v>
      </c>
      <c r="D488" s="500">
        <v>110166506</v>
      </c>
      <c r="E488" s="500" t="s">
        <v>2221</v>
      </c>
      <c r="F488" s="500" t="s">
        <v>2222</v>
      </c>
      <c r="G488" s="500" t="s">
        <v>2223</v>
      </c>
      <c r="H488" s="500" t="s">
        <v>2224</v>
      </c>
      <c r="I488" s="500" t="s">
        <v>86</v>
      </c>
      <c r="J488" s="500" t="s">
        <v>22</v>
      </c>
      <c r="K488" s="500">
        <v>1963</v>
      </c>
      <c r="L488" s="500">
        <v>2023</v>
      </c>
      <c r="M488" s="575">
        <v>480276.59000000003</v>
      </c>
      <c r="N488" s="503">
        <v>956159.28799999994</v>
      </c>
      <c r="O488" s="503" t="s">
        <v>1886</v>
      </c>
      <c r="P488" s="503"/>
      <c r="Q488" s="577"/>
      <c r="R488" s="577"/>
      <c r="S488" s="503"/>
      <c r="T488" s="578"/>
      <c r="U488" s="25"/>
    </row>
    <row r="489" ht="60">
      <c r="A489" s="19"/>
      <c r="B489" s="503"/>
      <c r="C489" s="500">
        <v>101665</v>
      </c>
      <c r="D489" s="500">
        <v>110166507</v>
      </c>
      <c r="E489" s="500" t="s">
        <v>2221</v>
      </c>
      <c r="F489" s="500" t="s">
        <v>2222</v>
      </c>
      <c r="G489" s="500" t="s">
        <v>2223</v>
      </c>
      <c r="H489" s="500" t="s">
        <v>2224</v>
      </c>
      <c r="I489" s="500" t="s">
        <v>86</v>
      </c>
      <c r="J489" s="500" t="s">
        <v>23</v>
      </c>
      <c r="K489" s="500">
        <v>1963</v>
      </c>
      <c r="L489" s="500">
        <v>2023</v>
      </c>
      <c r="M489" s="575">
        <v>1274012.24</v>
      </c>
      <c r="N489" s="503">
        <v>845734.9040000001</v>
      </c>
      <c r="O489" s="503" t="s">
        <v>1886</v>
      </c>
      <c r="P489" s="503"/>
      <c r="Q489" s="577"/>
      <c r="R489" s="577"/>
      <c r="S489" s="503"/>
      <c r="T489" s="578"/>
      <c r="U489" s="25"/>
    </row>
    <row r="490" ht="71.25">
      <c r="A490" s="447">
        <v>356</v>
      </c>
      <c r="B490" s="503" t="s">
        <v>2227</v>
      </c>
      <c r="C490" s="500">
        <v>107835</v>
      </c>
      <c r="D490" s="500">
        <v>110783504</v>
      </c>
      <c r="E490" s="500" t="s">
        <v>69</v>
      </c>
      <c r="F490" s="500" t="s">
        <v>70</v>
      </c>
      <c r="G490" s="500" t="s">
        <v>71</v>
      </c>
      <c r="H490" s="500" t="s">
        <v>451</v>
      </c>
      <c r="I490" s="500" t="s">
        <v>2228</v>
      </c>
      <c r="J490" s="500" t="s">
        <v>29</v>
      </c>
      <c r="K490" s="500">
        <v>1988</v>
      </c>
      <c r="L490" s="500">
        <v>2024</v>
      </c>
      <c r="M490" s="575">
        <v>9180955.6199999992</v>
      </c>
      <c r="N490" s="503">
        <v>16342721.810999999</v>
      </c>
      <c r="O490" s="503" t="s">
        <v>2053</v>
      </c>
      <c r="P490" s="447" t="s">
        <v>1223</v>
      </c>
      <c r="Q490" s="483">
        <v>45639</v>
      </c>
      <c r="R490" s="577">
        <v>5551</v>
      </c>
      <c r="S490" s="300" t="s">
        <v>2184</v>
      </c>
      <c r="T490" s="578"/>
      <c r="U490" s="25"/>
    </row>
    <row r="491" ht="71.25">
      <c r="A491" s="447">
        <v>357</v>
      </c>
      <c r="B491" s="503" t="s">
        <v>2229</v>
      </c>
      <c r="C491" s="500">
        <v>100520</v>
      </c>
      <c r="D491" s="500">
        <v>110052009</v>
      </c>
      <c r="E491" s="500" t="s">
        <v>471</v>
      </c>
      <c r="F491" s="500" t="s">
        <v>472</v>
      </c>
      <c r="G491" s="500" t="s">
        <v>473</v>
      </c>
      <c r="H491" s="500" t="s">
        <v>1651</v>
      </c>
      <c r="I491" s="500" t="s">
        <v>129</v>
      </c>
      <c r="J491" s="500" t="s">
        <v>20</v>
      </c>
      <c r="K491" s="500">
        <v>1964</v>
      </c>
      <c r="L491" s="500">
        <v>2024</v>
      </c>
      <c r="M491" s="575">
        <v>1800000.51</v>
      </c>
      <c r="N491" s="503">
        <v>5651696.6459999997</v>
      </c>
      <c r="O491" s="503" t="s">
        <v>1886</v>
      </c>
      <c r="P491" s="447" t="s">
        <v>1223</v>
      </c>
      <c r="Q491" s="483">
        <v>45639</v>
      </c>
      <c r="R491" s="577">
        <v>5552</v>
      </c>
      <c r="S491" s="300" t="s">
        <v>2230</v>
      </c>
      <c r="T491" s="578"/>
      <c r="U491" s="25"/>
    </row>
    <row r="492" ht="57">
      <c r="A492" s="447">
        <v>358</v>
      </c>
      <c r="B492" s="503" t="s">
        <v>1218</v>
      </c>
      <c r="C492" s="500">
        <v>105697</v>
      </c>
      <c r="D492" s="500">
        <v>110569702</v>
      </c>
      <c r="E492" s="500" t="s">
        <v>69</v>
      </c>
      <c r="F492" s="500" t="s">
        <v>70</v>
      </c>
      <c r="G492" s="500" t="s">
        <v>71</v>
      </c>
      <c r="H492" s="500" t="s">
        <v>1797</v>
      </c>
      <c r="I492" s="500" t="s">
        <v>1240</v>
      </c>
      <c r="J492" s="500" t="s">
        <v>25</v>
      </c>
      <c r="K492" s="500">
        <v>1986</v>
      </c>
      <c r="L492" s="500">
        <v>2024</v>
      </c>
      <c r="M492" s="575">
        <v>7949154.8700000001</v>
      </c>
      <c r="N492" s="503">
        <v>11967257.35</v>
      </c>
      <c r="O492" s="503" t="s">
        <v>1834</v>
      </c>
      <c r="P492" s="447" t="s">
        <v>1223</v>
      </c>
      <c r="Q492" s="483">
        <v>45639</v>
      </c>
      <c r="R492" s="577">
        <v>5553</v>
      </c>
      <c r="S492" s="300" t="s">
        <v>2196</v>
      </c>
      <c r="T492" s="578"/>
      <c r="U492" s="25"/>
    </row>
    <row r="493" ht="57">
      <c r="A493" s="447">
        <v>359</v>
      </c>
      <c r="B493" s="503" t="s">
        <v>1218</v>
      </c>
      <c r="C493" s="500">
        <v>107477</v>
      </c>
      <c r="D493" s="500">
        <v>110747702</v>
      </c>
      <c r="E493" s="500" t="s">
        <v>69</v>
      </c>
      <c r="F493" s="500" t="s">
        <v>70</v>
      </c>
      <c r="G493" s="500" t="s">
        <v>71</v>
      </c>
      <c r="H493" s="500" t="s">
        <v>1781</v>
      </c>
      <c r="I493" s="500" t="s">
        <v>2231</v>
      </c>
      <c r="J493" s="500" t="s">
        <v>25</v>
      </c>
      <c r="K493" s="500">
        <v>1984</v>
      </c>
      <c r="L493" s="500">
        <v>2024</v>
      </c>
      <c r="M493" s="575">
        <v>6942601.9699999997</v>
      </c>
      <c r="N493" s="503">
        <v>9939620.5750000011</v>
      </c>
      <c r="O493" s="503" t="s">
        <v>1834</v>
      </c>
      <c r="P493" s="447" t="s">
        <v>1223</v>
      </c>
      <c r="Q493" s="483">
        <v>45639</v>
      </c>
      <c r="R493" s="577">
        <v>5554</v>
      </c>
      <c r="S493" s="300" t="s">
        <v>2196</v>
      </c>
      <c r="T493" s="578"/>
      <c r="U493" s="25"/>
    </row>
    <row r="494" ht="57">
      <c r="A494" s="447">
        <v>360</v>
      </c>
      <c r="B494" s="503" t="s">
        <v>1218</v>
      </c>
      <c r="C494" s="500">
        <v>108968</v>
      </c>
      <c r="D494" s="500">
        <v>110896802</v>
      </c>
      <c r="E494" s="500" t="s">
        <v>69</v>
      </c>
      <c r="F494" s="500" t="s">
        <v>70</v>
      </c>
      <c r="G494" s="500" t="s">
        <v>71</v>
      </c>
      <c r="H494" s="500" t="s">
        <v>379</v>
      </c>
      <c r="I494" s="500" t="s">
        <v>2232</v>
      </c>
      <c r="J494" s="500" t="s">
        <v>25</v>
      </c>
      <c r="K494" s="500">
        <v>1992</v>
      </c>
      <c r="L494" s="500">
        <v>2024</v>
      </c>
      <c r="M494" s="575">
        <v>9857681.9700000007</v>
      </c>
      <c r="N494" s="503">
        <v>21348609.57</v>
      </c>
      <c r="O494" s="503" t="s">
        <v>1849</v>
      </c>
      <c r="P494" s="447" t="s">
        <v>1223</v>
      </c>
      <c r="Q494" s="483">
        <v>45639</v>
      </c>
      <c r="R494" s="577">
        <v>5555</v>
      </c>
      <c r="S494" s="300" t="s">
        <v>2196</v>
      </c>
      <c r="T494" s="578"/>
      <c r="U494" s="25"/>
    </row>
    <row r="495" ht="57">
      <c r="A495" s="447">
        <v>361</v>
      </c>
      <c r="B495" s="503" t="s">
        <v>1218</v>
      </c>
      <c r="C495" s="500">
        <v>109016</v>
      </c>
      <c r="D495" s="500">
        <v>110901602</v>
      </c>
      <c r="E495" s="500" t="s">
        <v>69</v>
      </c>
      <c r="F495" s="500" t="s">
        <v>70</v>
      </c>
      <c r="G495" s="500" t="s">
        <v>71</v>
      </c>
      <c r="H495" s="500" t="s">
        <v>1820</v>
      </c>
      <c r="I495" s="500" t="s">
        <v>112</v>
      </c>
      <c r="J495" s="500" t="s">
        <v>25</v>
      </c>
      <c r="K495" s="500">
        <v>1976</v>
      </c>
      <c r="L495" s="500">
        <v>2024</v>
      </c>
      <c r="M495" s="575">
        <v>7866952.1299999999</v>
      </c>
      <c r="N495" s="503">
        <v>15022077.35</v>
      </c>
      <c r="O495" s="503" t="s">
        <v>1812</v>
      </c>
      <c r="P495" s="447" t="s">
        <v>1223</v>
      </c>
      <c r="Q495" s="483">
        <v>45639</v>
      </c>
      <c r="R495" s="577">
        <v>5556</v>
      </c>
      <c r="S495" s="300" t="s">
        <v>2196</v>
      </c>
      <c r="T495" s="578"/>
      <c r="U495" s="25"/>
    </row>
    <row r="496" ht="57">
      <c r="A496" s="447">
        <v>362</v>
      </c>
      <c r="B496" s="503" t="s">
        <v>1218</v>
      </c>
      <c r="C496" s="500">
        <v>107155</v>
      </c>
      <c r="D496" s="500">
        <v>110715501</v>
      </c>
      <c r="E496" s="500" t="s">
        <v>69</v>
      </c>
      <c r="F496" s="500" t="s">
        <v>70</v>
      </c>
      <c r="G496" s="500" t="s">
        <v>71</v>
      </c>
      <c r="H496" s="500" t="s">
        <v>2044</v>
      </c>
      <c r="I496" s="500" t="s">
        <v>1858</v>
      </c>
      <c r="J496" s="500" t="s">
        <v>18</v>
      </c>
      <c r="K496" s="500">
        <v>1972</v>
      </c>
      <c r="L496" s="500">
        <v>2024</v>
      </c>
      <c r="M496" s="575">
        <v>4880612.4000000004</v>
      </c>
      <c r="N496" s="503">
        <v>17798601.25</v>
      </c>
      <c r="O496" s="503" t="s">
        <v>1812</v>
      </c>
      <c r="P496" s="447" t="s">
        <v>1223</v>
      </c>
      <c r="Q496" s="483">
        <v>45639</v>
      </c>
      <c r="R496" s="577">
        <v>5557</v>
      </c>
      <c r="S496" s="300" t="s">
        <v>2225</v>
      </c>
      <c r="T496" s="578"/>
      <c r="U496" s="25"/>
    </row>
    <row r="497" ht="45">
      <c r="A497" s="17">
        <v>363</v>
      </c>
      <c r="B497" s="503" t="s">
        <v>1218</v>
      </c>
      <c r="C497" s="500">
        <v>104416</v>
      </c>
      <c r="D497" s="500">
        <v>110441604</v>
      </c>
      <c r="E497" s="500" t="s">
        <v>69</v>
      </c>
      <c r="F497" s="500" t="s">
        <v>70</v>
      </c>
      <c r="G497" s="500" t="s">
        <v>71</v>
      </c>
      <c r="H497" s="500" t="s">
        <v>1783</v>
      </c>
      <c r="I497" s="500" t="s">
        <v>366</v>
      </c>
      <c r="J497" s="500" t="s">
        <v>29</v>
      </c>
      <c r="K497" s="500">
        <v>1981</v>
      </c>
      <c r="L497" s="500">
        <v>2024</v>
      </c>
      <c r="M497" s="575">
        <v>1358085.3600000001</v>
      </c>
      <c r="N497" s="503">
        <v>2701642.1920000003</v>
      </c>
      <c r="O497" s="503" t="s">
        <v>1867</v>
      </c>
      <c r="P497" s="503" t="s">
        <v>1223</v>
      </c>
      <c r="Q497" s="576">
        <v>45639</v>
      </c>
      <c r="R497" s="577">
        <v>5558</v>
      </c>
      <c r="S497" s="503" t="s">
        <v>2233</v>
      </c>
      <c r="T497" s="578"/>
      <c r="U497" s="25"/>
    </row>
    <row r="498" ht="60">
      <c r="A498" s="19"/>
      <c r="B498" s="503"/>
      <c r="C498" s="500">
        <v>104416</v>
      </c>
      <c r="D498" s="500">
        <v>110441607</v>
      </c>
      <c r="E498" s="500" t="s">
        <v>69</v>
      </c>
      <c r="F498" s="500" t="s">
        <v>70</v>
      </c>
      <c r="G498" s="500" t="s">
        <v>71</v>
      </c>
      <c r="H498" s="500" t="s">
        <v>1783</v>
      </c>
      <c r="I498" s="500" t="s">
        <v>366</v>
      </c>
      <c r="J498" s="500" t="s">
        <v>23</v>
      </c>
      <c r="K498" s="500">
        <v>1981</v>
      </c>
      <c r="L498" s="500">
        <v>2024</v>
      </c>
      <c r="M498" s="575">
        <v>406109.59999999998</v>
      </c>
      <c r="N498" s="503">
        <v>552181.24000000011</v>
      </c>
      <c r="O498" s="503" t="s">
        <v>1867</v>
      </c>
      <c r="P498" s="503"/>
      <c r="Q498" s="577"/>
      <c r="R498" s="577"/>
      <c r="S498" s="503"/>
      <c r="T498" s="578"/>
      <c r="U498" s="25"/>
    </row>
    <row r="499" ht="57">
      <c r="A499" s="447">
        <v>364</v>
      </c>
      <c r="B499" s="503" t="s">
        <v>1218</v>
      </c>
      <c r="C499" s="500">
        <v>107151</v>
      </c>
      <c r="D499" s="500">
        <v>110715101</v>
      </c>
      <c r="E499" s="500" t="s">
        <v>69</v>
      </c>
      <c r="F499" s="500" t="s">
        <v>70</v>
      </c>
      <c r="G499" s="500" t="s">
        <v>71</v>
      </c>
      <c r="H499" s="500" t="s">
        <v>2044</v>
      </c>
      <c r="I499" s="500" t="s">
        <v>375</v>
      </c>
      <c r="J499" s="500" t="s">
        <v>18</v>
      </c>
      <c r="K499" s="500">
        <v>1972</v>
      </c>
      <c r="L499" s="500">
        <v>2024</v>
      </c>
      <c r="M499" s="575">
        <v>5410996.0700000003</v>
      </c>
      <c r="N499" s="503">
        <v>17798601.25</v>
      </c>
      <c r="O499" s="503" t="s">
        <v>1846</v>
      </c>
      <c r="P499" s="447" t="s">
        <v>1223</v>
      </c>
      <c r="Q499" s="483">
        <v>45639</v>
      </c>
      <c r="R499" s="577">
        <v>5559</v>
      </c>
      <c r="S499" s="300" t="s">
        <v>2225</v>
      </c>
      <c r="T499" s="578"/>
      <c r="U499" s="25"/>
    </row>
    <row r="500" ht="57">
      <c r="A500" s="447">
        <v>365</v>
      </c>
      <c r="B500" s="503" t="s">
        <v>1218</v>
      </c>
      <c r="C500" s="500">
        <v>104852</v>
      </c>
      <c r="D500" s="500">
        <v>110485201</v>
      </c>
      <c r="E500" s="500" t="s">
        <v>69</v>
      </c>
      <c r="F500" s="500" t="s">
        <v>70</v>
      </c>
      <c r="G500" s="500" t="s">
        <v>71</v>
      </c>
      <c r="H500" s="500" t="s">
        <v>451</v>
      </c>
      <c r="I500" s="500" t="s">
        <v>1678</v>
      </c>
      <c r="J500" s="500" t="s">
        <v>18</v>
      </c>
      <c r="K500" s="500">
        <v>1966</v>
      </c>
      <c r="L500" s="500">
        <v>2024</v>
      </c>
      <c r="M500" s="575">
        <v>3715091.0499999998</v>
      </c>
      <c r="N500" s="503">
        <v>8031119.6000000006</v>
      </c>
      <c r="O500" s="503" t="s">
        <v>1841</v>
      </c>
      <c r="P500" s="447" t="s">
        <v>1223</v>
      </c>
      <c r="Q500" s="483">
        <v>45639</v>
      </c>
      <c r="R500" s="577">
        <v>5560</v>
      </c>
      <c r="S500" s="300" t="s">
        <v>2225</v>
      </c>
      <c r="T500" s="578"/>
      <c r="U500" s="25"/>
    </row>
    <row r="501" ht="85.5">
      <c r="A501" s="17">
        <v>366</v>
      </c>
      <c r="B501" s="503" t="s">
        <v>1218</v>
      </c>
      <c r="C501" s="500">
        <v>103922</v>
      </c>
      <c r="D501" s="500">
        <v>110392205</v>
      </c>
      <c r="E501" s="500" t="s">
        <v>69</v>
      </c>
      <c r="F501" s="500" t="s">
        <v>70</v>
      </c>
      <c r="G501" s="500" t="s">
        <v>71</v>
      </c>
      <c r="H501" s="500" t="s">
        <v>97</v>
      </c>
      <c r="I501" s="500" t="s">
        <v>1389</v>
      </c>
      <c r="J501" s="500" t="s">
        <v>24</v>
      </c>
      <c r="K501" s="500">
        <v>1967</v>
      </c>
      <c r="L501" s="500">
        <v>2024</v>
      </c>
      <c r="M501" s="575">
        <v>546473.51000000001</v>
      </c>
      <c r="N501" s="503">
        <v>1698769.527</v>
      </c>
      <c r="O501" s="503" t="s">
        <v>2053</v>
      </c>
      <c r="P501" s="447" t="s">
        <v>1223</v>
      </c>
      <c r="Q501" s="483">
        <v>45639</v>
      </c>
      <c r="R501" s="577">
        <v>5561</v>
      </c>
      <c r="S501" s="300" t="s">
        <v>2234</v>
      </c>
      <c r="T501" s="578"/>
      <c r="U501" s="25"/>
    </row>
    <row r="502" ht="85.5">
      <c r="A502" s="19"/>
      <c r="B502" s="503" t="s">
        <v>1218</v>
      </c>
      <c r="C502" s="500">
        <v>103922</v>
      </c>
      <c r="D502" s="500">
        <v>110392206</v>
      </c>
      <c r="E502" s="500" t="s">
        <v>69</v>
      </c>
      <c r="F502" s="500" t="s">
        <v>70</v>
      </c>
      <c r="G502" s="500" t="s">
        <v>71</v>
      </c>
      <c r="H502" s="500" t="s">
        <v>97</v>
      </c>
      <c r="I502" s="500" t="s">
        <v>1389</v>
      </c>
      <c r="J502" s="500" t="s">
        <v>22</v>
      </c>
      <c r="K502" s="500">
        <v>1967</v>
      </c>
      <c r="L502" s="500">
        <v>2024</v>
      </c>
      <c r="M502" s="575">
        <v>857460.59999999998</v>
      </c>
      <c r="N502" s="503">
        <v>1698769.527</v>
      </c>
      <c r="O502" s="503" t="s">
        <v>2053</v>
      </c>
      <c r="P502" s="447" t="s">
        <v>1223</v>
      </c>
      <c r="Q502" s="483">
        <v>45639</v>
      </c>
      <c r="R502" s="577">
        <v>5562</v>
      </c>
      <c r="S502" s="300" t="s">
        <v>2180</v>
      </c>
      <c r="T502" s="578"/>
      <c r="U502" s="25"/>
    </row>
    <row r="503" ht="71.25">
      <c r="A503" s="447">
        <v>367</v>
      </c>
      <c r="B503" s="503" t="s">
        <v>1218</v>
      </c>
      <c r="C503" s="500">
        <v>105930</v>
      </c>
      <c r="D503" s="500">
        <v>110593004</v>
      </c>
      <c r="E503" s="500" t="s">
        <v>69</v>
      </c>
      <c r="F503" s="500" t="s">
        <v>70</v>
      </c>
      <c r="G503" s="500" t="s">
        <v>71</v>
      </c>
      <c r="H503" s="500" t="s">
        <v>1221</v>
      </c>
      <c r="I503" s="500" t="s">
        <v>1757</v>
      </c>
      <c r="J503" s="500" t="s">
        <v>29</v>
      </c>
      <c r="K503" s="500">
        <v>1978</v>
      </c>
      <c r="L503" s="500">
        <v>2024</v>
      </c>
      <c r="M503" s="575">
        <v>3705556.0600000001</v>
      </c>
      <c r="N503" s="503">
        <v>7000904.4988999991</v>
      </c>
      <c r="O503" s="503" t="s">
        <v>1961</v>
      </c>
      <c r="P503" s="447" t="s">
        <v>1223</v>
      </c>
      <c r="Q503" s="483">
        <v>45639</v>
      </c>
      <c r="R503" s="577">
        <v>5563</v>
      </c>
      <c r="S503" s="300" t="s">
        <v>2184</v>
      </c>
      <c r="T503" s="578"/>
      <c r="U503" s="25"/>
    </row>
    <row r="504" ht="71.25">
      <c r="A504" s="447">
        <v>368</v>
      </c>
      <c r="B504" s="503" t="s">
        <v>1218</v>
      </c>
      <c r="C504" s="500">
        <v>104426</v>
      </c>
      <c r="D504" s="500">
        <v>110442604</v>
      </c>
      <c r="E504" s="500" t="s">
        <v>69</v>
      </c>
      <c r="F504" s="500" t="s">
        <v>70</v>
      </c>
      <c r="G504" s="500" t="s">
        <v>71</v>
      </c>
      <c r="H504" s="500" t="s">
        <v>1783</v>
      </c>
      <c r="I504" s="500" t="s">
        <v>1764</v>
      </c>
      <c r="J504" s="500" t="s">
        <v>29</v>
      </c>
      <c r="K504" s="500">
        <v>1978</v>
      </c>
      <c r="L504" s="500">
        <v>2024</v>
      </c>
      <c r="M504" s="575">
        <v>1540756.2</v>
      </c>
      <c r="N504" s="503">
        <v>2785657.162</v>
      </c>
      <c r="O504" s="503" t="s">
        <v>2067</v>
      </c>
      <c r="P504" s="447" t="s">
        <v>1223</v>
      </c>
      <c r="Q504" s="483">
        <v>45639</v>
      </c>
      <c r="R504" s="577">
        <v>5564</v>
      </c>
      <c r="S504" s="300" t="s">
        <v>2184</v>
      </c>
      <c r="T504" s="578"/>
      <c r="U504" s="25"/>
    </row>
    <row r="505" ht="85.5">
      <c r="A505" s="447">
        <v>369</v>
      </c>
      <c r="B505" s="503" t="s">
        <v>1218</v>
      </c>
      <c r="C505" s="500">
        <v>103947</v>
      </c>
      <c r="D505" s="500">
        <v>110394707</v>
      </c>
      <c r="E505" s="500" t="s">
        <v>69</v>
      </c>
      <c r="F505" s="500" t="s">
        <v>70</v>
      </c>
      <c r="G505" s="500" t="s">
        <v>71</v>
      </c>
      <c r="H505" s="500" t="s">
        <v>97</v>
      </c>
      <c r="I505" s="500" t="s">
        <v>2235</v>
      </c>
      <c r="J505" s="500" t="s">
        <v>23</v>
      </c>
      <c r="K505" s="500">
        <v>1972</v>
      </c>
      <c r="L505" s="500">
        <v>2024</v>
      </c>
      <c r="M505" s="575">
        <v>970314.27000000002</v>
      </c>
      <c r="N505" s="503">
        <v>1565666.7480000001</v>
      </c>
      <c r="O505" s="503" t="s">
        <v>2053</v>
      </c>
      <c r="P505" s="447" t="s">
        <v>1223</v>
      </c>
      <c r="Q505" s="483">
        <v>45639</v>
      </c>
      <c r="R505" s="577">
        <v>5565</v>
      </c>
      <c r="S505" s="300" t="s">
        <v>2236</v>
      </c>
      <c r="T505" s="578"/>
      <c r="U505" s="25"/>
    </row>
    <row r="506" ht="57">
      <c r="A506" s="447">
        <v>370</v>
      </c>
      <c r="B506" s="503" t="s">
        <v>1218</v>
      </c>
      <c r="C506" s="500">
        <v>105822</v>
      </c>
      <c r="D506" s="500">
        <v>110582202</v>
      </c>
      <c r="E506" s="500" t="s">
        <v>69</v>
      </c>
      <c r="F506" s="500" t="s">
        <v>70</v>
      </c>
      <c r="G506" s="500" t="s">
        <v>71</v>
      </c>
      <c r="H506" s="500" t="s">
        <v>1609</v>
      </c>
      <c r="I506" s="500" t="s">
        <v>192</v>
      </c>
      <c r="J506" s="500" t="s">
        <v>25</v>
      </c>
      <c r="K506" s="500">
        <v>1967</v>
      </c>
      <c r="L506" s="500">
        <v>2024</v>
      </c>
      <c r="M506" s="575">
        <v>2979847.3500000001</v>
      </c>
      <c r="N506" s="503">
        <v>6699602.6239999998</v>
      </c>
      <c r="O506" s="503" t="s">
        <v>1822</v>
      </c>
      <c r="P506" s="447" t="s">
        <v>1223</v>
      </c>
      <c r="Q506" s="483">
        <v>45639</v>
      </c>
      <c r="R506" s="577">
        <v>5566</v>
      </c>
      <c r="S506" s="300" t="s">
        <v>2196</v>
      </c>
      <c r="T506" s="578"/>
      <c r="U506" s="25"/>
    </row>
    <row r="507" ht="71.25">
      <c r="A507" s="447">
        <v>371</v>
      </c>
      <c r="B507" s="503" t="s">
        <v>2237</v>
      </c>
      <c r="C507" s="500">
        <v>100602</v>
      </c>
      <c r="D507" s="500">
        <v>110060203</v>
      </c>
      <c r="E507" s="500" t="s">
        <v>471</v>
      </c>
      <c r="F507" s="500" t="s">
        <v>472</v>
      </c>
      <c r="G507" s="500" t="s">
        <v>473</v>
      </c>
      <c r="H507" s="500" t="s">
        <v>1641</v>
      </c>
      <c r="I507" s="500" t="s">
        <v>1222</v>
      </c>
      <c r="J507" s="500" t="s">
        <v>21</v>
      </c>
      <c r="K507" s="500">
        <v>2006</v>
      </c>
      <c r="L507" s="500">
        <v>2024</v>
      </c>
      <c r="M507" s="575">
        <v>2444045.6200000001</v>
      </c>
      <c r="N507" s="503">
        <v>9173458.9100000001</v>
      </c>
      <c r="O507" s="503" t="s">
        <v>1849</v>
      </c>
      <c r="P507" s="447" t="s">
        <v>1223</v>
      </c>
      <c r="Q507" s="483">
        <v>45639</v>
      </c>
      <c r="R507" s="577">
        <v>5567</v>
      </c>
      <c r="S507" s="300" t="s">
        <v>2238</v>
      </c>
      <c r="T507" s="578"/>
      <c r="U507" s="25"/>
    </row>
    <row r="508" ht="57">
      <c r="A508" s="447">
        <v>372</v>
      </c>
      <c r="B508" s="503" t="s">
        <v>2239</v>
      </c>
      <c r="C508" s="500">
        <v>112483</v>
      </c>
      <c r="D508" s="500">
        <v>111248302</v>
      </c>
      <c r="E508" s="500" t="s">
        <v>69</v>
      </c>
      <c r="F508" s="500" t="s">
        <v>70</v>
      </c>
      <c r="G508" s="500" t="s">
        <v>71</v>
      </c>
      <c r="H508" s="500" t="s">
        <v>1255</v>
      </c>
      <c r="I508" s="500" t="s">
        <v>129</v>
      </c>
      <c r="J508" s="500" t="s">
        <v>25</v>
      </c>
      <c r="K508" s="500">
        <v>1989</v>
      </c>
      <c r="L508" s="500">
        <v>2024</v>
      </c>
      <c r="M508" s="575">
        <v>8084500</v>
      </c>
      <c r="N508" s="503">
        <v>18309827.375</v>
      </c>
      <c r="O508" s="503" t="s">
        <v>1849</v>
      </c>
      <c r="P508" s="447" t="s">
        <v>1223</v>
      </c>
      <c r="Q508" s="483">
        <v>45639</v>
      </c>
      <c r="R508" s="577">
        <v>5568</v>
      </c>
      <c r="S508" s="300" t="s">
        <v>2196</v>
      </c>
      <c r="T508" s="578"/>
      <c r="U508" s="25"/>
    </row>
    <row r="509" ht="57">
      <c r="A509" s="447">
        <v>373</v>
      </c>
      <c r="B509" s="503" t="s">
        <v>2240</v>
      </c>
      <c r="C509" s="500">
        <v>106102</v>
      </c>
      <c r="D509" s="500">
        <v>110610202</v>
      </c>
      <c r="E509" s="500" t="s">
        <v>69</v>
      </c>
      <c r="F509" s="500" t="s">
        <v>70</v>
      </c>
      <c r="G509" s="500" t="s">
        <v>71</v>
      </c>
      <c r="H509" s="500" t="s">
        <v>174</v>
      </c>
      <c r="I509" s="500" t="s">
        <v>2241</v>
      </c>
      <c r="J509" s="500" t="s">
        <v>25</v>
      </c>
      <c r="K509" s="500">
        <v>2008</v>
      </c>
      <c r="L509" s="500">
        <v>2024</v>
      </c>
      <c r="M509" s="575">
        <v>2591321.27</v>
      </c>
      <c r="N509" s="503">
        <v>6100475.54</v>
      </c>
      <c r="O509" s="503" t="s">
        <v>1849</v>
      </c>
      <c r="P509" s="447" t="s">
        <v>1223</v>
      </c>
      <c r="Q509" s="483">
        <v>45639</v>
      </c>
      <c r="R509" s="577">
        <v>5569</v>
      </c>
      <c r="S509" s="300" t="s">
        <v>2196</v>
      </c>
      <c r="T509" s="578"/>
      <c r="U509" s="25"/>
    </row>
    <row r="510" ht="45">
      <c r="A510" s="17">
        <v>374</v>
      </c>
      <c r="B510" s="503" t="s">
        <v>2242</v>
      </c>
      <c r="C510" s="500">
        <v>106625</v>
      </c>
      <c r="D510" s="500">
        <v>110662504</v>
      </c>
      <c r="E510" s="500" t="s">
        <v>69</v>
      </c>
      <c r="F510" s="500" t="s">
        <v>70</v>
      </c>
      <c r="G510" s="500" t="s">
        <v>71</v>
      </c>
      <c r="H510" s="500" t="s">
        <v>391</v>
      </c>
      <c r="I510" s="500" t="s">
        <v>2243</v>
      </c>
      <c r="J510" s="500" t="s">
        <v>29</v>
      </c>
      <c r="K510" s="500">
        <v>1985</v>
      </c>
      <c r="L510" s="500">
        <v>2024</v>
      </c>
      <c r="M510" s="575">
        <v>1617511.6299999999</v>
      </c>
      <c r="N510" s="503">
        <v>2318129.9099999997</v>
      </c>
      <c r="O510" s="503" t="s">
        <v>1888</v>
      </c>
      <c r="P510" s="503" t="s">
        <v>1223</v>
      </c>
      <c r="Q510" s="576">
        <v>45639</v>
      </c>
      <c r="R510" s="577">
        <v>5570</v>
      </c>
      <c r="S510" s="584" t="s">
        <v>2244</v>
      </c>
      <c r="T510" s="578"/>
      <c r="U510" s="25"/>
    </row>
    <row r="511" ht="45">
      <c r="A511" s="18"/>
      <c r="B511" s="503"/>
      <c r="C511" s="500">
        <v>106625</v>
      </c>
      <c r="D511" s="500">
        <v>110662505</v>
      </c>
      <c r="E511" s="500" t="s">
        <v>69</v>
      </c>
      <c r="F511" s="500" t="s">
        <v>70</v>
      </c>
      <c r="G511" s="500" t="s">
        <v>71</v>
      </c>
      <c r="H511" s="500" t="s">
        <v>391</v>
      </c>
      <c r="I511" s="500" t="s">
        <v>2243</v>
      </c>
      <c r="J511" s="500" t="s">
        <v>24</v>
      </c>
      <c r="K511" s="500">
        <v>1985</v>
      </c>
      <c r="L511" s="500">
        <v>2024</v>
      </c>
      <c r="M511" s="575">
        <v>342718.53999999998</v>
      </c>
      <c r="N511" s="503">
        <v>806722.37</v>
      </c>
      <c r="O511" s="503" t="s">
        <v>1888</v>
      </c>
      <c r="P511" s="503"/>
      <c r="Q511" s="577"/>
      <c r="R511" s="577"/>
      <c r="S511" s="503"/>
      <c r="T511" s="578"/>
      <c r="U511" s="25"/>
    </row>
    <row r="512" ht="45">
      <c r="A512" s="19"/>
      <c r="B512" s="503"/>
      <c r="C512" s="500">
        <v>106625</v>
      </c>
      <c r="D512" s="500">
        <v>110662506</v>
      </c>
      <c r="E512" s="500" t="s">
        <v>69</v>
      </c>
      <c r="F512" s="500" t="s">
        <v>70</v>
      </c>
      <c r="G512" s="500" t="s">
        <v>71</v>
      </c>
      <c r="H512" s="500" t="s">
        <v>391</v>
      </c>
      <c r="I512" s="500" t="s">
        <v>2243</v>
      </c>
      <c r="J512" s="500" t="s">
        <v>22</v>
      </c>
      <c r="K512" s="500">
        <v>1985</v>
      </c>
      <c r="L512" s="500">
        <v>2024</v>
      </c>
      <c r="M512" s="575">
        <v>498198.73999999999</v>
      </c>
      <c r="N512" s="503">
        <v>806722.37</v>
      </c>
      <c r="O512" s="503" t="s">
        <v>1888</v>
      </c>
      <c r="P512" s="503"/>
      <c r="Q512" s="577"/>
      <c r="R512" s="577"/>
      <c r="S512" s="585"/>
      <c r="T512" s="578"/>
      <c r="U512" s="25"/>
    </row>
    <row r="513" ht="45">
      <c r="A513" s="17">
        <v>375</v>
      </c>
      <c r="B513" s="503" t="s">
        <v>2245</v>
      </c>
      <c r="C513" s="500">
        <v>106071</v>
      </c>
      <c r="D513" s="500">
        <v>110607105</v>
      </c>
      <c r="E513" s="500" t="s">
        <v>69</v>
      </c>
      <c r="F513" s="500" t="s">
        <v>70</v>
      </c>
      <c r="G513" s="500" t="s">
        <v>71</v>
      </c>
      <c r="H513" s="500" t="s">
        <v>174</v>
      </c>
      <c r="I513" s="500" t="s">
        <v>421</v>
      </c>
      <c r="J513" s="500" t="s">
        <v>24</v>
      </c>
      <c r="K513" s="500">
        <v>1967</v>
      </c>
      <c r="L513" s="500">
        <v>2023</v>
      </c>
      <c r="M513" s="575">
        <v>1653170.55</v>
      </c>
      <c r="N513" s="503">
        <v>1713459.125</v>
      </c>
      <c r="O513" s="503" t="s">
        <v>1846</v>
      </c>
      <c r="P513" s="503" t="s">
        <v>1223</v>
      </c>
      <c r="Q513" s="576">
        <v>45639</v>
      </c>
      <c r="R513" s="577">
        <v>5571</v>
      </c>
      <c r="S513" s="584" t="s">
        <v>2246</v>
      </c>
      <c r="T513" s="578"/>
      <c r="U513" s="25"/>
    </row>
    <row r="514" ht="45">
      <c r="A514" s="19"/>
      <c r="B514" s="503"/>
      <c r="C514" s="500">
        <v>106071</v>
      </c>
      <c r="D514" s="500">
        <v>110607106</v>
      </c>
      <c r="E514" s="500" t="s">
        <v>69</v>
      </c>
      <c r="F514" s="500" t="s">
        <v>70</v>
      </c>
      <c r="G514" s="500" t="s">
        <v>71</v>
      </c>
      <c r="H514" s="500" t="s">
        <v>174</v>
      </c>
      <c r="I514" s="500" t="s">
        <v>421</v>
      </c>
      <c r="J514" s="500" t="s">
        <v>22</v>
      </c>
      <c r="K514" s="500">
        <v>1967</v>
      </c>
      <c r="L514" s="500">
        <v>2023</v>
      </c>
      <c r="M514" s="575">
        <v>1653170.55</v>
      </c>
      <c r="N514" s="503">
        <v>1713459.125</v>
      </c>
      <c r="O514" s="503" t="s">
        <v>1846</v>
      </c>
      <c r="P514" s="503"/>
      <c r="Q514" s="577"/>
      <c r="R514" s="577"/>
      <c r="S514" s="503"/>
      <c r="T514" s="578"/>
      <c r="U514" s="25"/>
    </row>
    <row r="515" ht="57">
      <c r="A515" s="447">
        <v>376</v>
      </c>
      <c r="B515" s="503" t="s">
        <v>2247</v>
      </c>
      <c r="C515" s="500">
        <v>103030</v>
      </c>
      <c r="D515" s="500">
        <v>110303002</v>
      </c>
      <c r="E515" s="500" t="s">
        <v>69</v>
      </c>
      <c r="F515" s="500" t="s">
        <v>70</v>
      </c>
      <c r="G515" s="500" t="s">
        <v>71</v>
      </c>
      <c r="H515" s="500" t="s">
        <v>1233</v>
      </c>
      <c r="I515" s="500" t="s">
        <v>2248</v>
      </c>
      <c r="J515" s="500" t="s">
        <v>25</v>
      </c>
      <c r="K515" s="500">
        <v>2006</v>
      </c>
      <c r="L515" s="500">
        <v>2024</v>
      </c>
      <c r="M515" s="575">
        <v>4663799.29</v>
      </c>
      <c r="N515" s="503">
        <v>6873345</v>
      </c>
      <c r="O515" s="503" t="s">
        <v>1849</v>
      </c>
      <c r="P515" s="447" t="s">
        <v>1223</v>
      </c>
      <c r="Q515" s="483">
        <v>45639</v>
      </c>
      <c r="R515" s="577">
        <v>5572</v>
      </c>
      <c r="S515" s="300" t="s">
        <v>2196</v>
      </c>
      <c r="T515" s="578"/>
      <c r="U515" s="25"/>
    </row>
    <row r="516" ht="45">
      <c r="A516" s="17">
        <v>377</v>
      </c>
      <c r="B516" s="503" t="s">
        <v>2220</v>
      </c>
      <c r="C516" s="500">
        <v>101748</v>
      </c>
      <c r="D516" s="500">
        <v>110174805</v>
      </c>
      <c r="E516" s="500" t="s">
        <v>2221</v>
      </c>
      <c r="F516" s="500" t="s">
        <v>2222</v>
      </c>
      <c r="G516" s="500" t="s">
        <v>2223</v>
      </c>
      <c r="H516" s="500" t="s">
        <v>2249</v>
      </c>
      <c r="I516" s="500" t="s">
        <v>192</v>
      </c>
      <c r="J516" s="500" t="s">
        <v>24</v>
      </c>
      <c r="K516" s="500">
        <v>1991</v>
      </c>
      <c r="L516" s="500">
        <v>2022</v>
      </c>
      <c r="M516" s="575">
        <v>222244.20000000001</v>
      </c>
      <c r="N516" s="503">
        <v>319989.71899999998</v>
      </c>
      <c r="O516" s="503" t="s">
        <v>1817</v>
      </c>
      <c r="P516" s="503" t="s">
        <v>1223</v>
      </c>
      <c r="Q516" s="576">
        <v>45639</v>
      </c>
      <c r="R516" s="577">
        <v>5573</v>
      </c>
      <c r="S516" s="584" t="s">
        <v>2250</v>
      </c>
      <c r="T516" s="578"/>
      <c r="U516" s="25"/>
    </row>
    <row r="517" ht="45">
      <c r="A517" s="18"/>
      <c r="B517" s="503"/>
      <c r="C517" s="500">
        <v>101748</v>
      </c>
      <c r="D517" s="500">
        <v>110174806</v>
      </c>
      <c r="E517" s="500" t="s">
        <v>2221</v>
      </c>
      <c r="F517" s="500" t="s">
        <v>2222</v>
      </c>
      <c r="G517" s="500" t="s">
        <v>2223</v>
      </c>
      <c r="H517" s="500" t="s">
        <v>2249</v>
      </c>
      <c r="I517" s="500" t="s">
        <v>192</v>
      </c>
      <c r="J517" s="500" t="s">
        <v>22</v>
      </c>
      <c r="K517" s="500">
        <v>1991</v>
      </c>
      <c r="L517" s="500">
        <v>2022</v>
      </c>
      <c r="M517" s="575">
        <v>200892.01999999999</v>
      </c>
      <c r="N517" s="503">
        <v>319989.71899999998</v>
      </c>
      <c r="O517" s="503" t="s">
        <v>1817</v>
      </c>
      <c r="P517" s="503"/>
      <c r="Q517" s="577"/>
      <c r="R517" s="577"/>
      <c r="S517" s="503"/>
      <c r="T517" s="578"/>
      <c r="U517" s="25"/>
    </row>
    <row r="518" ht="60">
      <c r="A518" s="19"/>
      <c r="B518" s="503"/>
      <c r="C518" s="500">
        <v>101748</v>
      </c>
      <c r="D518" s="500">
        <v>110174807</v>
      </c>
      <c r="E518" s="500" t="s">
        <v>2221</v>
      </c>
      <c r="F518" s="500" t="s">
        <v>2222</v>
      </c>
      <c r="G518" s="500" t="s">
        <v>2223</v>
      </c>
      <c r="H518" s="500" t="s">
        <v>2249</v>
      </c>
      <c r="I518" s="500" t="s">
        <v>192</v>
      </c>
      <c r="J518" s="500" t="s">
        <v>23</v>
      </c>
      <c r="K518" s="500">
        <v>1991</v>
      </c>
      <c r="L518" s="500">
        <v>2022</v>
      </c>
      <c r="M518" s="575">
        <v>120266.10000000001</v>
      </c>
      <c r="N518" s="503">
        <v>178460.03500000003</v>
      </c>
      <c r="O518" s="503" t="s">
        <v>1817</v>
      </c>
      <c r="P518" s="503"/>
      <c r="Q518" s="577"/>
      <c r="R518" s="577"/>
      <c r="S518" s="585"/>
      <c r="T518" s="578"/>
      <c r="U518" s="25"/>
    </row>
    <row r="519" ht="30">
      <c r="A519" s="17">
        <v>378</v>
      </c>
      <c r="B519" s="503" t="s">
        <v>1370</v>
      </c>
      <c r="C519" s="500">
        <v>105067</v>
      </c>
      <c r="D519" s="500">
        <v>110506701</v>
      </c>
      <c r="E519" s="500" t="s">
        <v>69</v>
      </c>
      <c r="F519" s="500" t="s">
        <v>70</v>
      </c>
      <c r="G519" s="500" t="s">
        <v>71</v>
      </c>
      <c r="H519" s="500" t="s">
        <v>2251</v>
      </c>
      <c r="I519" s="500" t="s">
        <v>168</v>
      </c>
      <c r="J519" s="500" t="s">
        <v>18</v>
      </c>
      <c r="K519" s="500">
        <v>1986</v>
      </c>
      <c r="L519" s="500">
        <v>2024</v>
      </c>
      <c r="M519" s="575">
        <v>7758778.0700000003</v>
      </c>
      <c r="N519" s="503">
        <v>18008422.784000002</v>
      </c>
      <c r="O519" s="503" t="s">
        <v>1817</v>
      </c>
      <c r="P519" s="503" t="s">
        <v>1223</v>
      </c>
      <c r="Q519" s="576">
        <v>45639</v>
      </c>
      <c r="R519" s="577">
        <v>5574</v>
      </c>
      <c r="S519" s="503" t="s">
        <v>2252</v>
      </c>
      <c r="T519" s="578"/>
      <c r="U519" s="25"/>
    </row>
    <row r="520" ht="60">
      <c r="A520" s="19"/>
      <c r="B520" s="503"/>
      <c r="C520" s="500">
        <v>105067</v>
      </c>
      <c r="D520" s="500">
        <v>110506703</v>
      </c>
      <c r="E520" s="500" t="s">
        <v>69</v>
      </c>
      <c r="F520" s="500" t="s">
        <v>70</v>
      </c>
      <c r="G520" s="500" t="s">
        <v>71</v>
      </c>
      <c r="H520" s="500" t="s">
        <v>2251</v>
      </c>
      <c r="I520" s="500" t="s">
        <v>168</v>
      </c>
      <c r="J520" s="500" t="s">
        <v>21</v>
      </c>
      <c r="K520" s="500">
        <v>1986</v>
      </c>
      <c r="L520" s="500">
        <v>2024</v>
      </c>
      <c r="M520" s="575">
        <v>2079133.8899999999</v>
      </c>
      <c r="N520" s="503">
        <v>5387647.1484999992</v>
      </c>
      <c r="O520" s="503" t="s">
        <v>1817</v>
      </c>
      <c r="P520" s="503"/>
      <c r="Q520" s="577"/>
      <c r="R520" s="577"/>
      <c r="S520" s="503"/>
      <c r="T520" s="578"/>
      <c r="U520" s="25"/>
    </row>
    <row r="521" ht="57">
      <c r="A521" s="447">
        <v>379</v>
      </c>
      <c r="B521" s="503" t="s">
        <v>2253</v>
      </c>
      <c r="C521" s="500">
        <v>102084</v>
      </c>
      <c r="D521" s="500">
        <v>110208401</v>
      </c>
      <c r="E521" s="500" t="s">
        <v>69</v>
      </c>
      <c r="F521" s="500" t="s">
        <v>70</v>
      </c>
      <c r="G521" s="500" t="s">
        <v>71</v>
      </c>
      <c r="H521" s="500" t="s">
        <v>2254</v>
      </c>
      <c r="I521" s="500" t="s">
        <v>1840</v>
      </c>
      <c r="J521" s="500" t="s">
        <v>18</v>
      </c>
      <c r="K521" s="500">
        <v>1967</v>
      </c>
      <c r="L521" s="500">
        <v>2022</v>
      </c>
      <c r="M521" s="575">
        <v>2384086.04</v>
      </c>
      <c r="N521" s="503">
        <v>8807236.2000000011</v>
      </c>
      <c r="O521" s="503" t="s">
        <v>2209</v>
      </c>
      <c r="P521" s="447" t="s">
        <v>1223</v>
      </c>
      <c r="Q521" s="483">
        <v>45639</v>
      </c>
      <c r="R521" s="577">
        <v>5575</v>
      </c>
      <c r="S521" s="300" t="s">
        <v>2207</v>
      </c>
      <c r="T521" s="578"/>
      <c r="U521" s="25"/>
    </row>
    <row r="522" ht="45">
      <c r="A522" s="17">
        <v>380</v>
      </c>
      <c r="B522" s="503" t="s">
        <v>2255</v>
      </c>
      <c r="C522" s="500">
        <v>101762</v>
      </c>
      <c r="D522" s="500">
        <v>110176205</v>
      </c>
      <c r="E522" s="500" t="s">
        <v>2221</v>
      </c>
      <c r="F522" s="500" t="s">
        <v>2222</v>
      </c>
      <c r="G522" s="500" t="s">
        <v>2223</v>
      </c>
      <c r="H522" s="500" t="s">
        <v>2256</v>
      </c>
      <c r="I522" s="500" t="s">
        <v>168</v>
      </c>
      <c r="J522" s="500" t="s">
        <v>24</v>
      </c>
      <c r="K522" s="500">
        <v>1979</v>
      </c>
      <c r="L522" s="500">
        <v>2023</v>
      </c>
      <c r="M522" s="575">
        <v>449229.15999999997</v>
      </c>
      <c r="N522" s="503">
        <v>1042018.8099999999</v>
      </c>
      <c r="O522" s="503" t="s">
        <v>1822</v>
      </c>
      <c r="P522" s="503" t="s">
        <v>1223</v>
      </c>
      <c r="Q522" s="576">
        <v>45639</v>
      </c>
      <c r="R522" s="577">
        <v>5576</v>
      </c>
      <c r="S522" s="584" t="s">
        <v>2246</v>
      </c>
      <c r="T522" s="578"/>
      <c r="U522" s="25"/>
    </row>
    <row r="523" ht="45">
      <c r="A523" s="19"/>
      <c r="B523" s="503"/>
      <c r="C523" s="500">
        <v>101762</v>
      </c>
      <c r="D523" s="500">
        <v>110176206</v>
      </c>
      <c r="E523" s="500" t="s">
        <v>2221</v>
      </c>
      <c r="F523" s="500" t="s">
        <v>2222</v>
      </c>
      <c r="G523" s="500" t="s">
        <v>2223</v>
      </c>
      <c r="H523" s="500" t="s">
        <v>2256</v>
      </c>
      <c r="I523" s="500" t="s">
        <v>168</v>
      </c>
      <c r="J523" s="500" t="s">
        <v>22</v>
      </c>
      <c r="K523" s="500">
        <v>1979</v>
      </c>
      <c r="L523" s="500">
        <v>2023</v>
      </c>
      <c r="M523" s="575">
        <v>678007.09999999998</v>
      </c>
      <c r="N523" s="503">
        <v>1042018.8099999999</v>
      </c>
      <c r="O523" s="503" t="s">
        <v>1822</v>
      </c>
      <c r="P523" s="503"/>
      <c r="Q523" s="577"/>
      <c r="R523" s="577"/>
      <c r="S523" s="503"/>
      <c r="T523" s="578"/>
      <c r="U523" s="25"/>
    </row>
    <row r="524" ht="85.5">
      <c r="A524" s="447">
        <v>381</v>
      </c>
      <c r="B524" s="503" t="s">
        <v>2257</v>
      </c>
      <c r="C524" s="500">
        <v>101204</v>
      </c>
      <c r="D524" s="500">
        <v>110120407</v>
      </c>
      <c r="E524" s="500" t="s">
        <v>148</v>
      </c>
      <c r="F524" s="500" t="s">
        <v>149</v>
      </c>
      <c r="G524" s="500" t="s">
        <v>150</v>
      </c>
      <c r="H524" s="500" t="s">
        <v>338</v>
      </c>
      <c r="I524" s="500" t="s">
        <v>192</v>
      </c>
      <c r="J524" s="500" t="s">
        <v>23</v>
      </c>
      <c r="K524" s="500">
        <v>1976</v>
      </c>
      <c r="L524" s="500">
        <v>2023</v>
      </c>
      <c r="M524" s="575">
        <v>823000</v>
      </c>
      <c r="N524" s="503">
        <v>1180790.4199999999</v>
      </c>
      <c r="O524" s="503" t="s">
        <v>1888</v>
      </c>
      <c r="P524" s="447" t="s">
        <v>1223</v>
      </c>
      <c r="Q524" s="483">
        <v>45639</v>
      </c>
      <c r="R524" s="577">
        <v>5577</v>
      </c>
      <c r="S524" s="586" t="s">
        <v>2258</v>
      </c>
      <c r="T524" s="578"/>
      <c r="U524" s="25"/>
    </row>
    <row r="525" ht="57">
      <c r="A525" s="447">
        <v>382</v>
      </c>
      <c r="B525" s="503" t="s">
        <v>2259</v>
      </c>
      <c r="C525" s="500">
        <v>113143</v>
      </c>
      <c r="D525" s="500">
        <v>111314301</v>
      </c>
      <c r="E525" s="500" t="s">
        <v>2221</v>
      </c>
      <c r="F525" s="500" t="s">
        <v>2222</v>
      </c>
      <c r="G525" s="500" t="s">
        <v>2223</v>
      </c>
      <c r="H525" s="500" t="s">
        <v>2260</v>
      </c>
      <c r="I525" s="500" t="s">
        <v>489</v>
      </c>
      <c r="J525" s="500" t="s">
        <v>18</v>
      </c>
      <c r="K525" s="500">
        <v>1983</v>
      </c>
      <c r="L525" s="500">
        <v>2024</v>
      </c>
      <c r="M525" s="575">
        <v>2099574.1400000001</v>
      </c>
      <c r="N525" s="503">
        <v>4834903.6800000006</v>
      </c>
      <c r="O525" s="503" t="s">
        <v>1822</v>
      </c>
      <c r="P525" s="447" t="s">
        <v>1223</v>
      </c>
      <c r="Q525" s="483">
        <v>45639</v>
      </c>
      <c r="R525" s="577">
        <v>5578</v>
      </c>
      <c r="S525" s="300" t="s">
        <v>2225</v>
      </c>
      <c r="T525" s="578"/>
      <c r="U525" s="25"/>
    </row>
    <row r="526" ht="57">
      <c r="A526" s="447">
        <v>383</v>
      </c>
      <c r="B526" s="503" t="s">
        <v>2220</v>
      </c>
      <c r="C526" s="500">
        <v>113144</v>
      </c>
      <c r="D526" s="500">
        <v>111314401</v>
      </c>
      <c r="E526" s="500" t="s">
        <v>2221</v>
      </c>
      <c r="F526" s="500" t="s">
        <v>2222</v>
      </c>
      <c r="G526" s="500" t="s">
        <v>2223</v>
      </c>
      <c r="H526" s="500" t="s">
        <v>2261</v>
      </c>
      <c r="I526" s="500" t="s">
        <v>1389</v>
      </c>
      <c r="J526" s="500" t="s">
        <v>18</v>
      </c>
      <c r="K526" s="500">
        <v>1970</v>
      </c>
      <c r="L526" s="500">
        <v>2024</v>
      </c>
      <c r="M526" s="575">
        <v>1751140.8</v>
      </c>
      <c r="N526" s="503">
        <v>8509949.7980000004</v>
      </c>
      <c r="O526" s="503" t="s">
        <v>1812</v>
      </c>
      <c r="P526" s="447" t="s">
        <v>1223</v>
      </c>
      <c r="Q526" s="483">
        <v>45639</v>
      </c>
      <c r="R526" s="577">
        <v>5579</v>
      </c>
      <c r="S526" s="300" t="s">
        <v>2225</v>
      </c>
      <c r="T526" s="578"/>
      <c r="U526" s="25"/>
    </row>
    <row r="527" ht="71.25">
      <c r="A527" s="447">
        <v>384</v>
      </c>
      <c r="B527" s="503" t="s">
        <v>2262</v>
      </c>
      <c r="C527" s="500">
        <v>106912</v>
      </c>
      <c r="D527" s="500">
        <v>110691209</v>
      </c>
      <c r="E527" s="500" t="s">
        <v>69</v>
      </c>
      <c r="F527" s="500" t="s">
        <v>70</v>
      </c>
      <c r="G527" s="500" t="s">
        <v>71</v>
      </c>
      <c r="H527" s="500" t="s">
        <v>2263</v>
      </c>
      <c r="I527" s="500" t="s">
        <v>265</v>
      </c>
      <c r="J527" s="500" t="s">
        <v>20</v>
      </c>
      <c r="K527" s="500">
        <v>1979</v>
      </c>
      <c r="L527" s="500">
        <v>2024</v>
      </c>
      <c r="M527" s="575">
        <v>9453669.8399999999</v>
      </c>
      <c r="N527" s="503">
        <v>6457521.2579999985</v>
      </c>
      <c r="O527" s="503" t="s">
        <v>1815</v>
      </c>
      <c r="P527" s="447" t="s">
        <v>1223</v>
      </c>
      <c r="Q527" s="483">
        <v>45639</v>
      </c>
      <c r="R527" s="577">
        <v>5580</v>
      </c>
      <c r="S527" s="300" t="s">
        <v>2230</v>
      </c>
      <c r="T527" s="578"/>
      <c r="U527" s="25"/>
    </row>
    <row r="528" ht="71.25">
      <c r="A528" s="447">
        <v>385</v>
      </c>
      <c r="B528" s="503" t="s">
        <v>1370</v>
      </c>
      <c r="C528" s="500">
        <v>109073</v>
      </c>
      <c r="D528" s="500">
        <v>110907303</v>
      </c>
      <c r="E528" s="500" t="s">
        <v>69</v>
      </c>
      <c r="F528" s="500" t="s">
        <v>70</v>
      </c>
      <c r="G528" s="500" t="s">
        <v>71</v>
      </c>
      <c r="H528" s="500" t="s">
        <v>1379</v>
      </c>
      <c r="I528" s="500" t="s">
        <v>86</v>
      </c>
      <c r="J528" s="500" t="s">
        <v>21</v>
      </c>
      <c r="K528" s="500">
        <v>1978</v>
      </c>
      <c r="L528" s="500">
        <v>2023</v>
      </c>
      <c r="M528" s="575">
        <v>2196597.29</v>
      </c>
      <c r="N528" s="503">
        <v>3956121.8457499994</v>
      </c>
      <c r="O528" s="503" t="s">
        <v>1812</v>
      </c>
      <c r="P528" s="447" t="s">
        <v>1223</v>
      </c>
      <c r="Q528" s="483">
        <v>45639</v>
      </c>
      <c r="R528" s="577">
        <v>5581</v>
      </c>
      <c r="S528" s="300" t="s">
        <v>2188</v>
      </c>
      <c r="T528" s="578"/>
      <c r="U528" s="25"/>
    </row>
    <row r="529" ht="57">
      <c r="A529" s="447">
        <v>386</v>
      </c>
      <c r="B529" s="503" t="s">
        <v>1370</v>
      </c>
      <c r="C529" s="500">
        <v>103201</v>
      </c>
      <c r="D529" s="500">
        <v>110320102</v>
      </c>
      <c r="E529" s="500" t="s">
        <v>69</v>
      </c>
      <c r="F529" s="500" t="s">
        <v>70</v>
      </c>
      <c r="G529" s="500" t="s">
        <v>71</v>
      </c>
      <c r="H529" s="500" t="s">
        <v>433</v>
      </c>
      <c r="I529" s="500" t="s">
        <v>2264</v>
      </c>
      <c r="J529" s="500" t="s">
        <v>25</v>
      </c>
      <c r="K529" s="500">
        <v>1988</v>
      </c>
      <c r="L529" s="500">
        <v>2024</v>
      </c>
      <c r="M529" s="575">
        <v>5307484.4500000002</v>
      </c>
      <c r="N529" s="503">
        <v>10307726.385</v>
      </c>
      <c r="O529" s="503" t="s">
        <v>1815</v>
      </c>
      <c r="P529" s="447" t="s">
        <v>1223</v>
      </c>
      <c r="Q529" s="483">
        <v>45639</v>
      </c>
      <c r="R529" s="577">
        <v>5582</v>
      </c>
      <c r="S529" s="300" t="s">
        <v>2196</v>
      </c>
      <c r="T529" s="578"/>
      <c r="U529" s="25"/>
    </row>
    <row r="530" ht="75">
      <c r="A530" s="17">
        <v>387</v>
      </c>
      <c r="B530" s="503" t="s">
        <v>2265</v>
      </c>
      <c r="C530" s="500">
        <v>100961</v>
      </c>
      <c r="D530" s="500">
        <v>110096110</v>
      </c>
      <c r="E530" s="500" t="s">
        <v>148</v>
      </c>
      <c r="F530" s="500" t="s">
        <v>149</v>
      </c>
      <c r="G530" s="500" t="s">
        <v>150</v>
      </c>
      <c r="H530" s="500" t="s">
        <v>1927</v>
      </c>
      <c r="I530" s="500" t="s">
        <v>1394</v>
      </c>
      <c r="J530" s="500" t="s">
        <v>19</v>
      </c>
      <c r="K530" s="500">
        <v>1997</v>
      </c>
      <c r="L530" s="500">
        <v>2022</v>
      </c>
      <c r="M530" s="575">
        <v>2800000</v>
      </c>
      <c r="N530" s="503">
        <v>3335813.1699999999</v>
      </c>
      <c r="O530" s="503" t="s">
        <v>28</v>
      </c>
      <c r="P530" s="447" t="s">
        <v>1223</v>
      </c>
      <c r="Q530" s="528">
        <v>45639</v>
      </c>
      <c r="R530" s="587">
        <v>5583</v>
      </c>
      <c r="S530" s="503" t="s">
        <v>2266</v>
      </c>
      <c r="T530" s="578"/>
      <c r="U530" s="25"/>
    </row>
    <row r="531" ht="75">
      <c r="A531" s="19"/>
      <c r="B531" s="503" t="s">
        <v>2265</v>
      </c>
      <c r="C531" s="500">
        <v>100961</v>
      </c>
      <c r="D531" s="500">
        <v>110096110</v>
      </c>
      <c r="E531" s="500" t="s">
        <v>148</v>
      </c>
      <c r="F531" s="500" t="s">
        <v>149</v>
      </c>
      <c r="G531" s="500" t="s">
        <v>150</v>
      </c>
      <c r="H531" s="500" t="s">
        <v>1927</v>
      </c>
      <c r="I531" s="500" t="s">
        <v>1394</v>
      </c>
      <c r="J531" s="500" t="s">
        <v>19</v>
      </c>
      <c r="K531" s="500">
        <v>1997</v>
      </c>
      <c r="L531" s="500">
        <v>2024</v>
      </c>
      <c r="M531" s="575">
        <v>3130600</v>
      </c>
      <c r="N531" s="503">
        <v>3335813.1699999999</v>
      </c>
      <c r="O531" s="503" t="s">
        <v>28</v>
      </c>
      <c r="P531" s="447" t="s">
        <v>1223</v>
      </c>
      <c r="Q531" s="513"/>
      <c r="R531" s="588"/>
      <c r="S531" s="503"/>
      <c r="T531" s="578"/>
      <c r="U531" s="25"/>
    </row>
    <row r="532" ht="57">
      <c r="A532" s="299">
        <v>388</v>
      </c>
      <c r="B532" s="499" t="s">
        <v>1871</v>
      </c>
      <c r="C532" s="500">
        <v>105019</v>
      </c>
      <c r="D532" s="500">
        <v>110501901</v>
      </c>
      <c r="E532" s="500" t="s">
        <v>69</v>
      </c>
      <c r="F532" s="500" t="s">
        <v>70</v>
      </c>
      <c r="G532" s="500" t="s">
        <v>71</v>
      </c>
      <c r="H532" s="500" t="s">
        <v>1873</v>
      </c>
      <c r="I532" s="500" t="s">
        <v>423</v>
      </c>
      <c r="J532" s="500" t="s">
        <v>18</v>
      </c>
      <c r="K532" s="500">
        <v>1988</v>
      </c>
      <c r="L532" s="500">
        <v>2024</v>
      </c>
      <c r="M532" s="575">
        <v>1987920</v>
      </c>
      <c r="N532" s="503">
        <v>9130387.8096000012</v>
      </c>
      <c r="O532" s="503" t="s">
        <v>2067</v>
      </c>
      <c r="P532" s="589" t="s">
        <v>1223</v>
      </c>
      <c r="Q532" s="483">
        <v>45639</v>
      </c>
      <c r="R532" s="590" t="s">
        <v>2267</v>
      </c>
      <c r="S532" s="300" t="s">
        <v>2225</v>
      </c>
      <c r="T532" s="578"/>
      <c r="U532" s="25"/>
    </row>
    <row r="533" ht="57">
      <c r="A533" s="17">
        <v>389</v>
      </c>
      <c r="B533" s="503" t="s">
        <v>2268</v>
      </c>
      <c r="C533" s="500">
        <v>103799</v>
      </c>
      <c r="D533" s="500">
        <v>110379902</v>
      </c>
      <c r="E533" s="500" t="s">
        <v>69</v>
      </c>
      <c r="F533" s="500" t="s">
        <v>70</v>
      </c>
      <c r="G533" s="500" t="s">
        <v>71</v>
      </c>
      <c r="H533" s="500" t="s">
        <v>461</v>
      </c>
      <c r="I533" s="500" t="s">
        <v>2269</v>
      </c>
      <c r="J533" s="500" t="s">
        <v>25</v>
      </c>
      <c r="K533" s="500">
        <v>1968</v>
      </c>
      <c r="L533" s="500">
        <v>2024</v>
      </c>
      <c r="M533" s="575">
        <v>4098643.77</v>
      </c>
      <c r="N533" s="503">
        <v>8820628.245000001</v>
      </c>
      <c r="O533" s="503" t="s">
        <v>1886</v>
      </c>
      <c r="P533" s="447" t="s">
        <v>1223</v>
      </c>
      <c r="Q533" s="483">
        <v>45639</v>
      </c>
      <c r="R533" s="577">
        <v>5585</v>
      </c>
      <c r="S533" s="300" t="s">
        <v>2196</v>
      </c>
      <c r="T533" s="578"/>
      <c r="U533" s="25"/>
    </row>
    <row r="534" ht="45">
      <c r="A534" s="333">
        <v>390</v>
      </c>
      <c r="B534" s="500" t="s">
        <v>1370</v>
      </c>
      <c r="C534" s="500">
        <v>103588</v>
      </c>
      <c r="D534" s="500">
        <v>110358805</v>
      </c>
      <c r="E534" s="500" t="s">
        <v>69</v>
      </c>
      <c r="F534" s="500" t="s">
        <v>70</v>
      </c>
      <c r="G534" s="500" t="s">
        <v>71</v>
      </c>
      <c r="H534" s="500" t="s">
        <v>1373</v>
      </c>
      <c r="I534" s="500" t="s">
        <v>359</v>
      </c>
      <c r="J534" s="500" t="s">
        <v>24</v>
      </c>
      <c r="K534" s="500">
        <v>1975</v>
      </c>
      <c r="L534" s="500">
        <v>2024</v>
      </c>
      <c r="M534" s="575">
        <v>859495.38</v>
      </c>
      <c r="N534" s="503">
        <v>2355166.7510000002</v>
      </c>
      <c r="O534" s="503" t="s">
        <v>1888</v>
      </c>
      <c r="P534" s="500" t="s">
        <v>1223</v>
      </c>
      <c r="Q534" s="591">
        <v>45639</v>
      </c>
      <c r="R534" s="592">
        <v>5586</v>
      </c>
      <c r="S534" s="500" t="s">
        <v>2270</v>
      </c>
      <c r="T534" s="578"/>
      <c r="U534" s="25"/>
    </row>
    <row r="535" ht="45">
      <c r="A535" s="593"/>
      <c r="B535" s="500"/>
      <c r="C535" s="500">
        <v>103588</v>
      </c>
      <c r="D535" s="500">
        <v>110358806</v>
      </c>
      <c r="E535" s="500" t="s">
        <v>69</v>
      </c>
      <c r="F535" s="500" t="s">
        <v>70</v>
      </c>
      <c r="G535" s="500" t="s">
        <v>71</v>
      </c>
      <c r="H535" s="500" t="s">
        <v>1373</v>
      </c>
      <c r="I535" s="500" t="s">
        <v>359</v>
      </c>
      <c r="J535" s="500" t="s">
        <v>22</v>
      </c>
      <c r="K535" s="500">
        <v>1975</v>
      </c>
      <c r="L535" s="500">
        <v>2024</v>
      </c>
      <c r="M535" s="575">
        <v>1153756.26</v>
      </c>
      <c r="N535" s="503">
        <v>2355166.7510000002</v>
      </c>
      <c r="O535" s="503" t="s">
        <v>1888</v>
      </c>
      <c r="P535" s="500"/>
      <c r="Q535" s="592"/>
      <c r="R535" s="592"/>
      <c r="S535" s="500"/>
      <c r="T535" s="578"/>
      <c r="U535" s="25"/>
    </row>
    <row r="536" ht="57">
      <c r="A536" s="17">
        <v>391</v>
      </c>
      <c r="B536" s="503" t="s">
        <v>2271</v>
      </c>
      <c r="C536" s="500">
        <v>103026</v>
      </c>
      <c r="D536" s="500">
        <v>110302601</v>
      </c>
      <c r="E536" s="500" t="s">
        <v>69</v>
      </c>
      <c r="F536" s="500" t="s">
        <v>70</v>
      </c>
      <c r="G536" s="500" t="s">
        <v>71</v>
      </c>
      <c r="H536" s="500" t="s">
        <v>1233</v>
      </c>
      <c r="I536" s="500" t="s">
        <v>2272</v>
      </c>
      <c r="J536" s="500" t="s">
        <v>18</v>
      </c>
      <c r="K536" s="500">
        <v>2005</v>
      </c>
      <c r="L536" s="500">
        <v>2022</v>
      </c>
      <c r="M536" s="575">
        <v>4823814</v>
      </c>
      <c r="N536" s="503">
        <v>7136263.2000000002</v>
      </c>
      <c r="O536" s="503" t="s">
        <v>1849</v>
      </c>
      <c r="P536" s="447" t="s">
        <v>1223</v>
      </c>
      <c r="Q536" s="483">
        <v>45639</v>
      </c>
      <c r="R536" s="577">
        <v>5587</v>
      </c>
      <c r="S536" s="300" t="s">
        <v>2207</v>
      </c>
      <c r="T536" s="578"/>
      <c r="U536" s="25"/>
    </row>
    <row r="537" ht="62.25" customHeight="1">
      <c r="A537" s="333">
        <v>392</v>
      </c>
      <c r="B537" s="500" t="s">
        <v>2273</v>
      </c>
      <c r="C537" s="500">
        <v>108959</v>
      </c>
      <c r="D537" s="500">
        <v>110895909</v>
      </c>
      <c r="E537" s="500" t="s">
        <v>69</v>
      </c>
      <c r="F537" s="500" t="s">
        <v>70</v>
      </c>
      <c r="G537" s="500" t="s">
        <v>71</v>
      </c>
      <c r="H537" s="500" t="s">
        <v>379</v>
      </c>
      <c r="I537" s="500" t="s">
        <v>196</v>
      </c>
      <c r="J537" s="500" t="s">
        <v>20</v>
      </c>
      <c r="K537" s="500">
        <v>1984</v>
      </c>
      <c r="L537" s="500">
        <v>2024</v>
      </c>
      <c r="M537" s="575">
        <v>4362599.5</v>
      </c>
      <c r="N537" s="503">
        <v>4771115.1754000001</v>
      </c>
      <c r="O537" s="503" t="s">
        <v>1849</v>
      </c>
      <c r="P537" s="500" t="s">
        <v>1223</v>
      </c>
      <c r="Q537" s="591">
        <v>45639</v>
      </c>
      <c r="R537" s="592">
        <v>5588</v>
      </c>
      <c r="S537" s="500" t="s">
        <v>2274</v>
      </c>
      <c r="T537" s="578"/>
      <c r="U537" s="25"/>
    </row>
    <row r="538" ht="77.25" customHeight="1">
      <c r="A538" s="335"/>
      <c r="B538" s="500"/>
      <c r="C538" s="500">
        <v>108959</v>
      </c>
      <c r="D538" s="500">
        <v>110895907</v>
      </c>
      <c r="E538" s="500" t="s">
        <v>69</v>
      </c>
      <c r="F538" s="500" t="s">
        <v>70</v>
      </c>
      <c r="G538" s="500" t="s">
        <v>71</v>
      </c>
      <c r="H538" s="500" t="s">
        <v>379</v>
      </c>
      <c r="I538" s="500" t="s">
        <v>196</v>
      </c>
      <c r="J538" s="500" t="s">
        <v>23</v>
      </c>
      <c r="K538" s="500">
        <v>1984</v>
      </c>
      <c r="L538" s="500">
        <v>2023</v>
      </c>
      <c r="M538" s="575">
        <v>749739</v>
      </c>
      <c r="N538" s="503">
        <v>1665943.1555000001</v>
      </c>
      <c r="O538" s="503" t="s">
        <v>1888</v>
      </c>
      <c r="P538" s="500"/>
      <c r="Q538" s="592"/>
      <c r="R538" s="592"/>
      <c r="S538" s="500"/>
      <c r="T538" s="578"/>
      <c r="U538" s="25"/>
    </row>
    <row r="539" ht="45">
      <c r="A539" s="333">
        <v>393</v>
      </c>
      <c r="B539" s="500" t="s">
        <v>2275</v>
      </c>
      <c r="C539" s="500">
        <v>104182</v>
      </c>
      <c r="D539" s="500">
        <v>110418205</v>
      </c>
      <c r="E539" s="500" t="s">
        <v>69</v>
      </c>
      <c r="F539" s="500" t="s">
        <v>70</v>
      </c>
      <c r="G539" s="500" t="s">
        <v>71</v>
      </c>
      <c r="H539" s="500" t="s">
        <v>477</v>
      </c>
      <c r="I539" s="500" t="s">
        <v>2276</v>
      </c>
      <c r="J539" s="500" t="s">
        <v>24</v>
      </c>
      <c r="K539" s="500">
        <v>1971</v>
      </c>
      <c r="L539" s="500">
        <v>2023</v>
      </c>
      <c r="M539" s="575">
        <v>2563000</v>
      </c>
      <c r="N539" s="503">
        <v>2061728.2839999998</v>
      </c>
      <c r="O539" s="503" t="s">
        <v>1846</v>
      </c>
      <c r="P539" s="500" t="s">
        <v>1223</v>
      </c>
      <c r="Q539" s="591">
        <v>45639</v>
      </c>
      <c r="R539" s="592">
        <v>5589</v>
      </c>
      <c r="S539" s="449" t="s">
        <v>2277</v>
      </c>
      <c r="T539" s="578"/>
      <c r="U539" s="25"/>
    </row>
    <row r="540" ht="60">
      <c r="A540" s="335"/>
      <c r="B540" s="500"/>
      <c r="C540" s="500">
        <v>104182</v>
      </c>
      <c r="D540" s="500">
        <v>110418203</v>
      </c>
      <c r="E540" s="500" t="s">
        <v>69</v>
      </c>
      <c r="F540" s="500" t="s">
        <v>70</v>
      </c>
      <c r="G540" s="500" t="s">
        <v>71</v>
      </c>
      <c r="H540" s="500" t="s">
        <v>477</v>
      </c>
      <c r="I540" s="500" t="s">
        <v>2276</v>
      </c>
      <c r="J540" s="500" t="s">
        <v>21</v>
      </c>
      <c r="K540" s="500">
        <v>1971</v>
      </c>
      <c r="L540" s="500">
        <v>2023</v>
      </c>
      <c r="M540" s="575">
        <v>762570</v>
      </c>
      <c r="N540" s="503">
        <v>3574074.8999999999</v>
      </c>
      <c r="O540" s="503" t="s">
        <v>1846</v>
      </c>
      <c r="P540" s="500"/>
      <c r="Q540" s="592"/>
      <c r="R540" s="592"/>
      <c r="S540" s="594"/>
      <c r="U540" s="25"/>
    </row>
    <row r="541" ht="71.25">
      <c r="A541" s="291">
        <v>394</v>
      </c>
      <c r="B541" s="500" t="s">
        <v>2164</v>
      </c>
      <c r="C541" s="499" t="s">
        <v>2278</v>
      </c>
      <c r="D541" s="500">
        <v>110048003</v>
      </c>
      <c r="E541" s="500" t="s">
        <v>471</v>
      </c>
      <c r="F541" s="500" t="s">
        <v>472</v>
      </c>
      <c r="G541" s="500" t="s">
        <v>473</v>
      </c>
      <c r="H541" s="500" t="s">
        <v>1686</v>
      </c>
      <c r="I541" s="500" t="s">
        <v>1389</v>
      </c>
      <c r="J541" s="500" t="s">
        <v>21</v>
      </c>
      <c r="K541" s="500">
        <v>1980</v>
      </c>
      <c r="L541" s="500">
        <v>2021</v>
      </c>
      <c r="M541" s="575">
        <v>545433</v>
      </c>
      <c r="N541" s="595"/>
      <c r="O541" s="447" t="s">
        <v>2067</v>
      </c>
      <c r="P541" s="291" t="s">
        <v>1223</v>
      </c>
      <c r="Q541" s="573">
        <v>45639</v>
      </c>
      <c r="R541" s="592">
        <v>5590</v>
      </c>
      <c r="S541" s="300" t="s">
        <v>2279</v>
      </c>
      <c r="U541" s="25"/>
    </row>
    <row r="542" ht="15">
      <c r="A542" s="596">
        <v>395</v>
      </c>
      <c r="B542" s="500" t="s">
        <v>2164</v>
      </c>
      <c r="C542" s="499" t="s">
        <v>2165</v>
      </c>
      <c r="D542" s="500">
        <v>110048102</v>
      </c>
      <c r="E542" s="500" t="s">
        <v>471</v>
      </c>
      <c r="F542" s="500" t="s">
        <v>472</v>
      </c>
      <c r="G542" s="500" t="s">
        <v>473</v>
      </c>
      <c r="H542" s="500" t="s">
        <v>1686</v>
      </c>
      <c r="I542" s="500" t="s">
        <v>129</v>
      </c>
      <c r="J542" s="500" t="s">
        <v>25</v>
      </c>
      <c r="K542" s="500">
        <v>1981</v>
      </c>
      <c r="L542" s="500">
        <v>2020</v>
      </c>
      <c r="M542" s="575">
        <v>1365035</v>
      </c>
      <c r="N542" s="595"/>
      <c r="O542" s="447" t="s">
        <v>2067</v>
      </c>
      <c r="P542" s="500" t="s">
        <v>1223</v>
      </c>
      <c r="Q542" s="591">
        <v>45639</v>
      </c>
      <c r="R542" s="592">
        <v>5591</v>
      </c>
      <c r="S542" s="500" t="s">
        <v>2280</v>
      </c>
      <c r="U542" s="25"/>
    </row>
    <row r="543" ht="97.5" customHeight="1">
      <c r="A543" s="335"/>
      <c r="B543" s="500"/>
      <c r="C543" s="499" t="s">
        <v>2165</v>
      </c>
      <c r="D543" s="500">
        <v>110048107</v>
      </c>
      <c r="E543" s="500" t="s">
        <v>471</v>
      </c>
      <c r="F543" s="500" t="s">
        <v>472</v>
      </c>
      <c r="G543" s="500" t="s">
        <v>473</v>
      </c>
      <c r="H543" s="500" t="s">
        <v>1686</v>
      </c>
      <c r="I543" s="500" t="s">
        <v>129</v>
      </c>
      <c r="J543" s="500" t="s">
        <v>23</v>
      </c>
      <c r="K543" s="500">
        <v>1981</v>
      </c>
      <c r="L543" s="500">
        <v>2021</v>
      </c>
      <c r="M543" s="575">
        <v>155521.73000000001</v>
      </c>
      <c r="N543" s="595"/>
      <c r="O543" s="447" t="s">
        <v>2067</v>
      </c>
      <c r="P543" s="500"/>
      <c r="Q543" s="592"/>
      <c r="R543" s="592"/>
      <c r="S543" s="500"/>
      <c r="U543" s="25"/>
    </row>
    <row r="544" ht="45">
      <c r="A544" s="333">
        <v>396</v>
      </c>
      <c r="B544" s="500" t="s">
        <v>2164</v>
      </c>
      <c r="C544" s="499" t="s">
        <v>2281</v>
      </c>
      <c r="D544" s="500">
        <v>110049305</v>
      </c>
      <c r="E544" s="500" t="s">
        <v>471</v>
      </c>
      <c r="F544" s="500" t="s">
        <v>472</v>
      </c>
      <c r="G544" s="500" t="s">
        <v>473</v>
      </c>
      <c r="H544" s="500" t="s">
        <v>1686</v>
      </c>
      <c r="I544" s="500" t="s">
        <v>1438</v>
      </c>
      <c r="J544" s="500" t="s">
        <v>24</v>
      </c>
      <c r="K544" s="500">
        <v>1987</v>
      </c>
      <c r="L544" s="500" t="s">
        <v>2282</v>
      </c>
      <c r="M544" s="575">
        <v>912645</v>
      </c>
      <c r="N544" s="595"/>
      <c r="O544" s="447" t="s">
        <v>2067</v>
      </c>
      <c r="P544" s="500" t="s">
        <v>1223</v>
      </c>
      <c r="Q544" s="591">
        <v>45639</v>
      </c>
      <c r="R544" s="592">
        <v>5592</v>
      </c>
      <c r="S544" s="503" t="s">
        <v>2283</v>
      </c>
      <c r="U544" s="25"/>
    </row>
    <row r="545" ht="45">
      <c r="A545" s="593"/>
      <c r="B545" s="500"/>
      <c r="C545" s="499" t="s">
        <v>2281</v>
      </c>
      <c r="D545" s="500">
        <v>110049306</v>
      </c>
      <c r="E545" s="500" t="s">
        <v>471</v>
      </c>
      <c r="F545" s="500" t="s">
        <v>472</v>
      </c>
      <c r="G545" s="500" t="s">
        <v>473</v>
      </c>
      <c r="H545" s="500" t="s">
        <v>1686</v>
      </c>
      <c r="I545" s="500" t="s">
        <v>1438</v>
      </c>
      <c r="J545" s="500" t="s">
        <v>22</v>
      </c>
      <c r="K545" s="500">
        <v>1987</v>
      </c>
      <c r="L545" s="500" t="s">
        <v>2282</v>
      </c>
      <c r="M545" s="575">
        <v>811951</v>
      </c>
      <c r="N545" s="595"/>
      <c r="O545" s="447" t="s">
        <v>2067</v>
      </c>
      <c r="P545" s="500"/>
      <c r="Q545" s="592"/>
      <c r="R545" s="592"/>
      <c r="S545" s="503"/>
      <c r="U545" s="25"/>
    </row>
    <row r="546" ht="60">
      <c r="A546" s="335"/>
      <c r="B546" s="500"/>
      <c r="C546" s="499" t="s">
        <v>2281</v>
      </c>
      <c r="D546" s="500">
        <v>110049307</v>
      </c>
      <c r="E546" s="500" t="s">
        <v>471</v>
      </c>
      <c r="F546" s="500" t="s">
        <v>472</v>
      </c>
      <c r="G546" s="500" t="s">
        <v>473</v>
      </c>
      <c r="H546" s="500" t="s">
        <v>1686</v>
      </c>
      <c r="I546" s="500" t="s">
        <v>1438</v>
      </c>
      <c r="J546" s="500" t="s">
        <v>23</v>
      </c>
      <c r="K546" s="500">
        <v>1987</v>
      </c>
      <c r="L546" s="500">
        <v>2022</v>
      </c>
      <c r="M546" s="575">
        <v>432496</v>
      </c>
      <c r="N546" s="595"/>
      <c r="O546" s="447" t="s">
        <v>2067</v>
      </c>
      <c r="P546" s="500"/>
      <c r="Q546" s="592"/>
      <c r="R546" s="592"/>
      <c r="S546" s="503"/>
      <c r="U546" s="25"/>
    </row>
    <row r="547" ht="57">
      <c r="A547" s="290">
        <v>397</v>
      </c>
      <c r="B547" s="500" t="s">
        <v>2164</v>
      </c>
      <c r="C547" s="499" t="s">
        <v>2284</v>
      </c>
      <c r="D547" s="500">
        <v>110050302</v>
      </c>
      <c r="E547" s="500" t="s">
        <v>471</v>
      </c>
      <c r="F547" s="500" t="s">
        <v>472</v>
      </c>
      <c r="G547" s="500" t="s">
        <v>473</v>
      </c>
      <c r="H547" s="500" t="s">
        <v>1686</v>
      </c>
      <c r="I547" s="500" t="s">
        <v>475</v>
      </c>
      <c r="J547" s="500" t="s">
        <v>25</v>
      </c>
      <c r="K547" s="500">
        <v>1990</v>
      </c>
      <c r="L547" s="500">
        <v>2022</v>
      </c>
      <c r="M547" s="575">
        <v>560000</v>
      </c>
      <c r="N547" s="595"/>
      <c r="O547" s="447" t="s">
        <v>1817</v>
      </c>
      <c r="P547" s="291" t="s">
        <v>1223</v>
      </c>
      <c r="Q547" s="591">
        <v>45639</v>
      </c>
      <c r="R547" s="592">
        <v>5593</v>
      </c>
      <c r="S547" s="300" t="s">
        <v>2285</v>
      </c>
      <c r="U547" s="25"/>
    </row>
    <row r="548" ht="24.75" customHeight="1">
      <c r="A548" s="333">
        <v>398</v>
      </c>
      <c r="B548" s="500" t="s">
        <v>2164</v>
      </c>
      <c r="C548" s="499" t="s">
        <v>2286</v>
      </c>
      <c r="D548" s="500">
        <v>110049401</v>
      </c>
      <c r="E548" s="500" t="s">
        <v>471</v>
      </c>
      <c r="F548" s="500" t="s">
        <v>472</v>
      </c>
      <c r="G548" s="500" t="s">
        <v>473</v>
      </c>
      <c r="H548" s="500" t="s">
        <v>1686</v>
      </c>
      <c r="I548" s="500" t="s">
        <v>245</v>
      </c>
      <c r="J548" s="500" t="s">
        <v>18</v>
      </c>
      <c r="K548" s="500">
        <v>1989</v>
      </c>
      <c r="L548" s="500">
        <v>2022</v>
      </c>
      <c r="M548" s="575">
        <v>419604</v>
      </c>
      <c r="N548" s="595"/>
      <c r="O548" s="447" t="s">
        <v>2067</v>
      </c>
      <c r="P548" s="500" t="s">
        <v>1223</v>
      </c>
      <c r="Q548" s="591">
        <v>45639</v>
      </c>
      <c r="R548" s="592">
        <v>5594</v>
      </c>
      <c r="S548" s="500" t="s">
        <v>2287</v>
      </c>
      <c r="U548" s="25"/>
    </row>
    <row r="549" ht="49.5" customHeight="1">
      <c r="A549" s="597"/>
      <c r="B549" s="500"/>
      <c r="C549" s="499" t="s">
        <v>2286</v>
      </c>
      <c r="D549" s="500">
        <v>110049402</v>
      </c>
      <c r="E549" s="500" t="s">
        <v>471</v>
      </c>
      <c r="F549" s="500" t="s">
        <v>472</v>
      </c>
      <c r="G549" s="500" t="s">
        <v>473</v>
      </c>
      <c r="H549" s="500" t="s">
        <v>1686</v>
      </c>
      <c r="I549" s="500" t="s">
        <v>245</v>
      </c>
      <c r="J549" s="500" t="s">
        <v>25</v>
      </c>
      <c r="K549" s="500">
        <v>1989</v>
      </c>
      <c r="L549" s="500" t="s">
        <v>2282</v>
      </c>
      <c r="M549" s="575">
        <v>438397.15999999997</v>
      </c>
      <c r="N549" s="595"/>
      <c r="O549" s="447" t="s">
        <v>1815</v>
      </c>
      <c r="P549" s="500"/>
      <c r="Q549" s="592"/>
      <c r="R549" s="592"/>
      <c r="S549" s="500"/>
      <c r="U549" s="598"/>
    </row>
    <row r="550" ht="57">
      <c r="A550" s="599">
        <v>399</v>
      </c>
      <c r="B550" s="503" t="s">
        <v>2008</v>
      </c>
      <c r="C550" s="499" t="s">
        <v>2288</v>
      </c>
      <c r="D550" s="500">
        <v>110069802</v>
      </c>
      <c r="E550" s="500" t="s">
        <v>471</v>
      </c>
      <c r="F550" s="500" t="s">
        <v>472</v>
      </c>
      <c r="G550" s="500" t="s">
        <v>473</v>
      </c>
      <c r="H550" s="500" t="s">
        <v>1643</v>
      </c>
      <c r="I550" s="500" t="s">
        <v>265</v>
      </c>
      <c r="J550" s="500" t="s">
        <v>25</v>
      </c>
      <c r="K550" s="500">
        <v>2010</v>
      </c>
      <c r="L550" s="500">
        <v>2021</v>
      </c>
      <c r="M550" s="575">
        <v>1120073.3999999999</v>
      </c>
      <c r="N550" s="595"/>
      <c r="O550" s="447" t="s">
        <v>1841</v>
      </c>
      <c r="P550" s="447" t="s">
        <v>1223</v>
      </c>
      <c r="Q550" s="483">
        <v>45639</v>
      </c>
      <c r="R550" s="577">
        <v>5595</v>
      </c>
      <c r="S550" s="300" t="s">
        <v>2289</v>
      </c>
      <c r="U550" s="600"/>
    </row>
    <row r="551" ht="71.25">
      <c r="A551" s="601"/>
      <c r="B551" s="503" t="s">
        <v>2008</v>
      </c>
      <c r="C551" s="499" t="s">
        <v>2288</v>
      </c>
      <c r="D551" s="500">
        <v>110069803</v>
      </c>
      <c r="E551" s="500" t="s">
        <v>471</v>
      </c>
      <c r="F551" s="500" t="s">
        <v>472</v>
      </c>
      <c r="G551" s="500" t="s">
        <v>473</v>
      </c>
      <c r="H551" s="500" t="s">
        <v>1643</v>
      </c>
      <c r="I551" s="500" t="s">
        <v>265</v>
      </c>
      <c r="J551" s="500" t="s">
        <v>21</v>
      </c>
      <c r="K551" s="500">
        <v>2010</v>
      </c>
      <c r="L551" s="500">
        <v>2023</v>
      </c>
      <c r="M551" s="575">
        <v>1426324</v>
      </c>
      <c r="N551" s="595"/>
      <c r="O551" s="447" t="s">
        <v>1849</v>
      </c>
      <c r="P551" s="447" t="s">
        <v>1223</v>
      </c>
      <c r="Q551" s="483">
        <v>45639</v>
      </c>
      <c r="R551" s="577">
        <v>5596</v>
      </c>
      <c r="S551" s="300" t="s">
        <v>2188</v>
      </c>
      <c r="U551" s="600"/>
    </row>
    <row r="552" ht="71.25">
      <c r="A552" s="345">
        <v>400</v>
      </c>
      <c r="B552" s="503" t="s">
        <v>2290</v>
      </c>
      <c r="C552" s="499" t="s">
        <v>2291</v>
      </c>
      <c r="D552" s="500">
        <v>110359903</v>
      </c>
      <c r="E552" s="500" t="s">
        <v>69</v>
      </c>
      <c r="F552" s="500" t="s">
        <v>70</v>
      </c>
      <c r="G552" s="500" t="s">
        <v>71</v>
      </c>
      <c r="H552" s="500" t="s">
        <v>501</v>
      </c>
      <c r="I552" s="500" t="s">
        <v>1240</v>
      </c>
      <c r="J552" s="500" t="s">
        <v>21</v>
      </c>
      <c r="K552" s="500">
        <v>1963</v>
      </c>
      <c r="L552" s="500">
        <v>2023</v>
      </c>
      <c r="M552" s="575">
        <v>699471.58999999997</v>
      </c>
      <c r="N552" s="595"/>
      <c r="O552" s="447" t="s">
        <v>1834</v>
      </c>
      <c r="P552" s="447" t="s">
        <v>1223</v>
      </c>
      <c r="Q552" s="483">
        <v>45639</v>
      </c>
      <c r="R552" s="577">
        <v>5597</v>
      </c>
      <c r="S552" s="300" t="s">
        <v>2188</v>
      </c>
      <c r="U552" s="25"/>
    </row>
    <row r="553" ht="71.25">
      <c r="A553" s="345">
        <v>401</v>
      </c>
      <c r="B553" s="503" t="s">
        <v>2290</v>
      </c>
      <c r="C553" s="499" t="s">
        <v>2292</v>
      </c>
      <c r="D553" s="500">
        <v>110478403</v>
      </c>
      <c r="E553" s="500" t="s">
        <v>69</v>
      </c>
      <c r="F553" s="500" t="s">
        <v>70</v>
      </c>
      <c r="G553" s="500" t="s">
        <v>71</v>
      </c>
      <c r="H553" s="500" t="s">
        <v>369</v>
      </c>
      <c r="I553" s="500" t="s">
        <v>2293</v>
      </c>
      <c r="J553" s="500" t="s">
        <v>21</v>
      </c>
      <c r="K553" s="500">
        <v>1964</v>
      </c>
      <c r="L553" s="500">
        <v>2023</v>
      </c>
      <c r="M553" s="575">
        <v>830453.90000000002</v>
      </c>
      <c r="N553" s="595"/>
      <c r="O553" s="447" t="s">
        <v>1849</v>
      </c>
      <c r="P553" s="447" t="s">
        <v>1223</v>
      </c>
      <c r="Q553" s="483">
        <v>45639</v>
      </c>
      <c r="R553" s="577">
        <v>5598</v>
      </c>
      <c r="S553" s="300" t="s">
        <v>2188</v>
      </c>
      <c r="U553" s="25"/>
    </row>
    <row r="554" ht="45">
      <c r="A554" s="599">
        <v>402</v>
      </c>
      <c r="B554" s="503" t="s">
        <v>2294</v>
      </c>
      <c r="C554" s="499" t="s">
        <v>2295</v>
      </c>
      <c r="D554" s="500">
        <v>110735005</v>
      </c>
      <c r="E554" s="500" t="s">
        <v>69</v>
      </c>
      <c r="F554" s="500" t="s">
        <v>70</v>
      </c>
      <c r="G554" s="500" t="s">
        <v>71</v>
      </c>
      <c r="H554" s="500" t="s">
        <v>1753</v>
      </c>
      <c r="I554" s="500" t="s">
        <v>91</v>
      </c>
      <c r="J554" s="500" t="s">
        <v>24</v>
      </c>
      <c r="K554" s="500">
        <v>1963</v>
      </c>
      <c r="L554" s="500">
        <v>2019</v>
      </c>
      <c r="M554" s="575">
        <v>242265</v>
      </c>
      <c r="N554" s="595"/>
      <c r="O554" s="447" t="s">
        <v>2209</v>
      </c>
      <c r="P554" s="503" t="s">
        <v>1223</v>
      </c>
      <c r="Q554" s="576">
        <v>45639</v>
      </c>
      <c r="R554" s="577">
        <v>5599</v>
      </c>
      <c r="S554" s="503" t="s">
        <v>2296</v>
      </c>
      <c r="U554" s="25"/>
    </row>
    <row r="555" ht="45">
      <c r="A555" s="601"/>
      <c r="B555" s="503"/>
      <c r="C555" s="499" t="s">
        <v>2295</v>
      </c>
      <c r="D555" s="500">
        <v>110735006</v>
      </c>
      <c r="E555" s="500" t="s">
        <v>69</v>
      </c>
      <c r="F555" s="500" t="s">
        <v>70</v>
      </c>
      <c r="G555" s="500" t="s">
        <v>71</v>
      </c>
      <c r="H555" s="500" t="s">
        <v>1753</v>
      </c>
      <c r="I555" s="500" t="s">
        <v>91</v>
      </c>
      <c r="J555" s="500" t="s">
        <v>22</v>
      </c>
      <c r="K555" s="500">
        <v>1963</v>
      </c>
      <c r="L555" s="500">
        <v>2019</v>
      </c>
      <c r="M555" s="575">
        <v>242265</v>
      </c>
      <c r="N555" s="595"/>
      <c r="O555" s="447" t="s">
        <v>2209</v>
      </c>
      <c r="P555" s="503"/>
      <c r="Q555" s="577"/>
      <c r="R555" s="577"/>
      <c r="S555" s="503"/>
      <c r="U555" s="25"/>
    </row>
    <row r="556" ht="45">
      <c r="A556" s="599">
        <v>403</v>
      </c>
      <c r="B556" s="503" t="s">
        <v>2297</v>
      </c>
      <c r="C556" s="499" t="s">
        <v>2298</v>
      </c>
      <c r="D556" s="500">
        <v>110734805</v>
      </c>
      <c r="E556" s="500" t="s">
        <v>69</v>
      </c>
      <c r="F556" s="500" t="s">
        <v>70</v>
      </c>
      <c r="G556" s="500" t="s">
        <v>71</v>
      </c>
      <c r="H556" s="500" t="s">
        <v>1753</v>
      </c>
      <c r="I556" s="500" t="s">
        <v>371</v>
      </c>
      <c r="J556" s="500" t="s">
        <v>24</v>
      </c>
      <c r="K556" s="500">
        <v>1962</v>
      </c>
      <c r="L556" s="500">
        <v>2022</v>
      </c>
      <c r="M556" s="575">
        <v>573980.5</v>
      </c>
      <c r="N556" s="595"/>
      <c r="O556" s="447" t="s">
        <v>2209</v>
      </c>
      <c r="P556" s="503" t="s">
        <v>1223</v>
      </c>
      <c r="Q556" s="576">
        <v>45639</v>
      </c>
      <c r="R556" s="577">
        <v>5600</v>
      </c>
      <c r="S556" s="503" t="s">
        <v>2299</v>
      </c>
      <c r="U556" s="25"/>
    </row>
    <row r="557" ht="45">
      <c r="A557" s="601"/>
      <c r="B557" s="503"/>
      <c r="C557" s="499" t="s">
        <v>2298</v>
      </c>
      <c r="D557" s="500">
        <v>110734806</v>
      </c>
      <c r="E557" s="500" t="s">
        <v>69</v>
      </c>
      <c r="F557" s="500" t="s">
        <v>70</v>
      </c>
      <c r="G557" s="500" t="s">
        <v>71</v>
      </c>
      <c r="H557" s="500" t="s">
        <v>1753</v>
      </c>
      <c r="I557" s="500" t="s">
        <v>371</v>
      </c>
      <c r="J557" s="500" t="s">
        <v>22</v>
      </c>
      <c r="K557" s="500">
        <v>1962</v>
      </c>
      <c r="L557" s="500">
        <v>2022</v>
      </c>
      <c r="M557" s="575">
        <v>573980.5</v>
      </c>
      <c r="N557" s="595"/>
      <c r="O557" s="447" t="s">
        <v>2209</v>
      </c>
      <c r="P557" s="503"/>
      <c r="Q557" s="577"/>
      <c r="R557" s="577"/>
      <c r="S557" s="503"/>
      <c r="U557" s="25"/>
    </row>
    <row r="558" ht="85.5">
      <c r="A558" s="345">
        <v>404</v>
      </c>
      <c r="B558" s="503" t="s">
        <v>1218</v>
      </c>
      <c r="C558" s="499" t="s">
        <v>2300</v>
      </c>
      <c r="D558" s="500">
        <v>110215105</v>
      </c>
      <c r="E558" s="500" t="s">
        <v>69</v>
      </c>
      <c r="F558" s="500" t="s">
        <v>70</v>
      </c>
      <c r="G558" s="500" t="s">
        <v>71</v>
      </c>
      <c r="H558" s="500" t="s">
        <v>370</v>
      </c>
      <c r="I558" s="500" t="s">
        <v>192</v>
      </c>
      <c r="J558" s="500" t="s">
        <v>24</v>
      </c>
      <c r="K558" s="500">
        <v>1983</v>
      </c>
      <c r="L558" s="500">
        <v>2024</v>
      </c>
      <c r="M558" s="575">
        <v>721897.32999999996</v>
      </c>
      <c r="N558" s="595"/>
      <c r="O558" s="447" t="s">
        <v>1867</v>
      </c>
      <c r="P558" s="447" t="s">
        <v>1223</v>
      </c>
      <c r="Q558" s="483">
        <v>45639</v>
      </c>
      <c r="R558" s="577">
        <v>5601</v>
      </c>
      <c r="S558" s="300" t="s">
        <v>2234</v>
      </c>
      <c r="U558" s="25"/>
    </row>
    <row r="559" ht="85.5">
      <c r="A559" s="345">
        <v>405</v>
      </c>
      <c r="B559" s="503" t="s">
        <v>1218</v>
      </c>
      <c r="C559" s="499" t="s">
        <v>2300</v>
      </c>
      <c r="D559" s="500">
        <v>110215106</v>
      </c>
      <c r="E559" s="500" t="s">
        <v>69</v>
      </c>
      <c r="F559" s="500" t="s">
        <v>70</v>
      </c>
      <c r="G559" s="500" t="s">
        <v>71</v>
      </c>
      <c r="H559" s="500" t="s">
        <v>370</v>
      </c>
      <c r="I559" s="500" t="s">
        <v>192</v>
      </c>
      <c r="J559" s="500" t="s">
        <v>22</v>
      </c>
      <c r="K559" s="500">
        <v>1983</v>
      </c>
      <c r="L559" s="500">
        <v>2024</v>
      </c>
      <c r="M559" s="575">
        <v>1061047.28</v>
      </c>
      <c r="N559" s="595"/>
      <c r="O559" s="447" t="s">
        <v>1867</v>
      </c>
      <c r="P559" s="447" t="s">
        <v>1223</v>
      </c>
      <c r="Q559" s="483">
        <v>45639</v>
      </c>
      <c r="R559" s="577">
        <v>5602</v>
      </c>
      <c r="S559" s="300" t="s">
        <v>2180</v>
      </c>
      <c r="U559" s="25"/>
    </row>
    <row r="560" ht="57">
      <c r="A560" s="414">
        <v>406</v>
      </c>
      <c r="B560" s="503" t="s">
        <v>2109</v>
      </c>
      <c r="C560" s="500">
        <v>107272</v>
      </c>
      <c r="D560" s="500">
        <v>110727201</v>
      </c>
      <c r="E560" s="500" t="s">
        <v>69</v>
      </c>
      <c r="F560" s="500" t="s">
        <v>70</v>
      </c>
      <c r="G560" s="500" t="s">
        <v>71</v>
      </c>
      <c r="H560" s="500" t="s">
        <v>1982</v>
      </c>
      <c r="I560" s="500" t="s">
        <v>196</v>
      </c>
      <c r="J560" s="500" t="s">
        <v>18</v>
      </c>
      <c r="K560" s="500">
        <v>2007</v>
      </c>
      <c r="L560" s="500">
        <v>2023</v>
      </c>
      <c r="M560" s="575">
        <v>949500</v>
      </c>
      <c r="N560" s="595"/>
      <c r="O560" s="447">
        <v>5</v>
      </c>
      <c r="P560" s="447" t="s">
        <v>1223</v>
      </c>
      <c r="Q560" s="483">
        <v>45639</v>
      </c>
      <c r="R560" s="577">
        <v>5603</v>
      </c>
      <c r="S560" s="300" t="s">
        <v>2186</v>
      </c>
      <c r="U560" s="598"/>
    </row>
    <row r="561" ht="45">
      <c r="A561" s="599">
        <v>407</v>
      </c>
      <c r="B561" s="503" t="s">
        <v>2301</v>
      </c>
      <c r="C561" s="499" t="s">
        <v>2302</v>
      </c>
      <c r="D561" s="500">
        <v>110370705</v>
      </c>
      <c r="E561" s="500" t="s">
        <v>69</v>
      </c>
      <c r="F561" s="500" t="s">
        <v>70</v>
      </c>
      <c r="G561" s="500" t="s">
        <v>71</v>
      </c>
      <c r="H561" s="500" t="s">
        <v>1824</v>
      </c>
      <c r="I561" s="500" t="s">
        <v>91</v>
      </c>
      <c r="J561" s="500" t="s">
        <v>24</v>
      </c>
      <c r="K561" s="500">
        <v>1988</v>
      </c>
      <c r="L561" s="500">
        <v>2023</v>
      </c>
      <c r="M561" s="575">
        <v>397857.5</v>
      </c>
      <c r="N561" s="595"/>
      <c r="O561" s="447" t="s">
        <v>2053</v>
      </c>
      <c r="P561" s="503" t="s">
        <v>1223</v>
      </c>
      <c r="Q561" s="576">
        <v>45639</v>
      </c>
      <c r="R561" s="577">
        <v>5604</v>
      </c>
      <c r="S561" s="503" t="s">
        <v>2303</v>
      </c>
      <c r="U561" s="25"/>
    </row>
    <row r="562" ht="45">
      <c r="A562" s="602"/>
      <c r="B562" s="503"/>
      <c r="C562" s="499" t="s">
        <v>2302</v>
      </c>
      <c r="D562" s="500">
        <v>110370706</v>
      </c>
      <c r="E562" s="500" t="s">
        <v>69</v>
      </c>
      <c r="F562" s="500" t="s">
        <v>70</v>
      </c>
      <c r="G562" s="500" t="s">
        <v>71</v>
      </c>
      <c r="H562" s="500" t="s">
        <v>1824</v>
      </c>
      <c r="I562" s="500" t="s">
        <v>91</v>
      </c>
      <c r="J562" s="500" t="s">
        <v>22</v>
      </c>
      <c r="K562" s="500">
        <v>1988</v>
      </c>
      <c r="L562" s="500">
        <v>2023</v>
      </c>
      <c r="M562" s="575">
        <v>397857.5</v>
      </c>
      <c r="N562" s="595"/>
      <c r="O562" s="447" t="s">
        <v>2053</v>
      </c>
      <c r="P562" s="503"/>
      <c r="Q562" s="577"/>
      <c r="R562" s="577"/>
      <c r="S562" s="503"/>
      <c r="U562" s="598"/>
    </row>
    <row r="563" ht="45">
      <c r="A563" s="601"/>
      <c r="B563" s="503"/>
      <c r="C563" s="499" t="s">
        <v>2302</v>
      </c>
      <c r="D563" s="500">
        <v>110370709</v>
      </c>
      <c r="E563" s="500" t="s">
        <v>69</v>
      </c>
      <c r="F563" s="500" t="s">
        <v>70</v>
      </c>
      <c r="G563" s="500" t="s">
        <v>71</v>
      </c>
      <c r="H563" s="500" t="s">
        <v>1824</v>
      </c>
      <c r="I563" s="500" t="s">
        <v>91</v>
      </c>
      <c r="J563" s="500" t="s">
        <v>20</v>
      </c>
      <c r="K563" s="500">
        <v>1988</v>
      </c>
      <c r="L563" s="500">
        <v>2019</v>
      </c>
      <c r="M563" s="575">
        <v>911922.69999999995</v>
      </c>
      <c r="N563" s="595"/>
      <c r="O563" s="447" t="s">
        <v>2053</v>
      </c>
      <c r="P563" s="503"/>
      <c r="Q563" s="577"/>
      <c r="R563" s="577"/>
      <c r="S563" s="503"/>
      <c r="U563" s="25"/>
    </row>
    <row r="564" ht="71.25">
      <c r="A564" s="345">
        <v>408</v>
      </c>
      <c r="B564" s="503" t="s">
        <v>2111</v>
      </c>
      <c r="C564" s="499" t="s">
        <v>2112</v>
      </c>
      <c r="D564" s="500">
        <v>110384903</v>
      </c>
      <c r="E564" s="500" t="s">
        <v>69</v>
      </c>
      <c r="F564" s="500" t="s">
        <v>70</v>
      </c>
      <c r="G564" s="500" t="s">
        <v>71</v>
      </c>
      <c r="H564" s="500" t="s">
        <v>1351</v>
      </c>
      <c r="I564" s="500" t="s">
        <v>168</v>
      </c>
      <c r="J564" s="500" t="s">
        <v>21</v>
      </c>
      <c r="K564" s="500">
        <v>2001</v>
      </c>
      <c r="L564" s="500">
        <v>2023</v>
      </c>
      <c r="M564" s="575">
        <v>585502.09999999998</v>
      </c>
      <c r="N564" s="595"/>
      <c r="O564" s="447" t="s">
        <v>2304</v>
      </c>
      <c r="P564" s="447" t="s">
        <v>1223</v>
      </c>
      <c r="Q564" s="483">
        <v>45639</v>
      </c>
      <c r="R564" s="577">
        <v>5605</v>
      </c>
      <c r="S564" s="300" t="s">
        <v>2188</v>
      </c>
      <c r="U564" s="25"/>
    </row>
    <row r="565" ht="85.5">
      <c r="A565" s="345">
        <v>409</v>
      </c>
      <c r="B565" s="503" t="s">
        <v>1218</v>
      </c>
      <c r="C565" s="448" t="s">
        <v>1219</v>
      </c>
      <c r="D565" s="449">
        <v>110592907</v>
      </c>
      <c r="E565" s="449" t="s">
        <v>69</v>
      </c>
      <c r="F565" s="449" t="s">
        <v>70</v>
      </c>
      <c r="G565" s="449" t="s">
        <v>71</v>
      </c>
      <c r="H565" s="449" t="s">
        <v>1221</v>
      </c>
      <c r="I565" s="449" t="s">
        <v>1222</v>
      </c>
      <c r="J565" s="449" t="s">
        <v>23</v>
      </c>
      <c r="K565" s="449">
        <v>1977</v>
      </c>
      <c r="L565" s="449">
        <v>2024</v>
      </c>
      <c r="M565" s="575">
        <v>878814.80000000005</v>
      </c>
      <c r="N565" s="595"/>
      <c r="O565" s="447" t="s">
        <v>1867</v>
      </c>
      <c r="P565" s="447" t="s">
        <v>1223</v>
      </c>
      <c r="Q565" s="483">
        <v>45639</v>
      </c>
      <c r="R565" s="577">
        <v>5606</v>
      </c>
      <c r="S565" s="300" t="s">
        <v>2236</v>
      </c>
      <c r="U565" s="25"/>
    </row>
    <row r="566" ht="45">
      <c r="A566" s="599">
        <v>410</v>
      </c>
      <c r="B566" s="603" t="s">
        <v>2305</v>
      </c>
      <c r="C566" s="464" t="s">
        <v>2306</v>
      </c>
      <c r="D566" s="435">
        <v>110585204</v>
      </c>
      <c r="E566" s="435" t="s">
        <v>69</v>
      </c>
      <c r="F566" s="435" t="s">
        <v>70</v>
      </c>
      <c r="G566" s="435" t="s">
        <v>71</v>
      </c>
      <c r="H566" s="435" t="s">
        <v>1706</v>
      </c>
      <c r="I566" s="435" t="s">
        <v>184</v>
      </c>
      <c r="J566" s="449" t="s">
        <v>29</v>
      </c>
      <c r="K566" s="435">
        <v>1962</v>
      </c>
      <c r="L566" s="435">
        <v>2022</v>
      </c>
      <c r="M566" s="575">
        <v>3812871.2000000002</v>
      </c>
      <c r="N566" s="575">
        <v>9977194.1799999997</v>
      </c>
      <c r="O566" s="514" t="s">
        <v>2209</v>
      </c>
      <c r="P566" s="17" t="s">
        <v>1223</v>
      </c>
      <c r="Q566" s="576">
        <v>45639</v>
      </c>
      <c r="R566" s="577">
        <v>5607</v>
      </c>
      <c r="S566" s="503" t="s">
        <v>2307</v>
      </c>
    </row>
    <row r="567" ht="45">
      <c r="A567" s="601"/>
      <c r="B567" s="604"/>
      <c r="C567" s="464" t="s">
        <v>2306</v>
      </c>
      <c r="D567" s="435">
        <v>110585206</v>
      </c>
      <c r="E567" s="435" t="s">
        <v>69</v>
      </c>
      <c r="F567" s="435" t="s">
        <v>70</v>
      </c>
      <c r="G567" s="435" t="s">
        <v>71</v>
      </c>
      <c r="H567" s="435" t="s">
        <v>1706</v>
      </c>
      <c r="I567" s="435" t="s">
        <v>184</v>
      </c>
      <c r="J567" s="449" t="s">
        <v>22</v>
      </c>
      <c r="K567" s="435">
        <v>1962</v>
      </c>
      <c r="L567" s="435">
        <v>2022</v>
      </c>
      <c r="M567" s="575">
        <v>1138909.1200000001</v>
      </c>
      <c r="N567" s="575">
        <v>2300086.1499999999</v>
      </c>
      <c r="O567" s="447" t="s">
        <v>2209</v>
      </c>
      <c r="P567" s="19"/>
      <c r="Q567" s="577"/>
      <c r="R567" s="577"/>
      <c r="S567" s="503"/>
    </row>
    <row r="568" ht="45">
      <c r="A568" s="599">
        <v>411</v>
      </c>
      <c r="B568" s="503" t="s">
        <v>2308</v>
      </c>
      <c r="C568" s="464" t="s">
        <v>2309</v>
      </c>
      <c r="D568" s="435">
        <v>110154105</v>
      </c>
      <c r="E568" s="435" t="s">
        <v>2221</v>
      </c>
      <c r="F568" s="435" t="s">
        <v>2222</v>
      </c>
      <c r="G568" s="435" t="s">
        <v>2223</v>
      </c>
      <c r="H568" s="435" t="s">
        <v>2260</v>
      </c>
      <c r="I568" s="605" t="s">
        <v>192</v>
      </c>
      <c r="J568" s="500" t="s">
        <v>24</v>
      </c>
      <c r="K568" s="606">
        <v>1985</v>
      </c>
      <c r="L568" s="435">
        <v>2024</v>
      </c>
      <c r="M568" s="575">
        <v>1355769.3</v>
      </c>
      <c r="N568" s="575">
        <v>1657921.45</v>
      </c>
      <c r="O568" s="447" t="s">
        <v>2067</v>
      </c>
      <c r="P568" s="447" t="s">
        <v>1223</v>
      </c>
      <c r="Q568" s="576">
        <v>45639</v>
      </c>
      <c r="R568" s="577">
        <v>5608</v>
      </c>
      <c r="S568" s="503" t="s">
        <v>2198</v>
      </c>
    </row>
    <row r="569" ht="45">
      <c r="A569" s="602"/>
      <c r="B569" s="503"/>
      <c r="C569" s="464" t="s">
        <v>2309</v>
      </c>
      <c r="D569" s="435">
        <v>110154106</v>
      </c>
      <c r="E569" s="435" t="s">
        <v>2221</v>
      </c>
      <c r="F569" s="435" t="s">
        <v>2222</v>
      </c>
      <c r="G569" s="435" t="s">
        <v>2223</v>
      </c>
      <c r="H569" s="435" t="s">
        <v>2260</v>
      </c>
      <c r="I569" s="605" t="s">
        <v>192</v>
      </c>
      <c r="J569" s="500" t="s">
        <v>22</v>
      </c>
      <c r="K569" s="606">
        <v>1985</v>
      </c>
      <c r="L569" s="435">
        <v>2024</v>
      </c>
      <c r="M569" s="575">
        <v>2038716.6200000001</v>
      </c>
      <c r="N569" s="575">
        <v>3150713.46</v>
      </c>
      <c r="O569" s="447" t="s">
        <v>2067</v>
      </c>
      <c r="P569" s="447"/>
      <c r="Q569" s="577"/>
      <c r="R569" s="577"/>
      <c r="S569" s="503"/>
    </row>
    <row r="570" ht="60">
      <c r="A570" s="601"/>
      <c r="B570" s="503"/>
      <c r="C570" s="464" t="s">
        <v>2309</v>
      </c>
      <c r="D570" s="435">
        <v>110154107</v>
      </c>
      <c r="E570" s="435" t="s">
        <v>2221</v>
      </c>
      <c r="F570" s="435" t="s">
        <v>2222</v>
      </c>
      <c r="G570" s="435" t="s">
        <v>2223</v>
      </c>
      <c r="H570" s="435" t="s">
        <v>2260</v>
      </c>
      <c r="I570" s="605" t="s">
        <v>192</v>
      </c>
      <c r="J570" s="500" t="s">
        <v>23</v>
      </c>
      <c r="K570" s="606">
        <v>1985</v>
      </c>
      <c r="L570" s="435">
        <v>2024</v>
      </c>
      <c r="M570" s="575">
        <v>754889.85999999999</v>
      </c>
      <c r="N570" s="575">
        <v>924631.95999999996</v>
      </c>
      <c r="O570" s="447" t="s">
        <v>2067</v>
      </c>
      <c r="P570" s="447"/>
      <c r="Q570" s="577"/>
      <c r="R570" s="577"/>
      <c r="S570" s="503"/>
    </row>
    <row r="571" ht="14.25"/>
    <row r="572" ht="14.25"/>
    <row r="573" ht="14.25"/>
    <row r="574" ht="14.25"/>
    <row r="575" ht="14.25"/>
    <row r="576" ht="14.25"/>
    <row r="577" ht="14.25"/>
    <row r="578" ht="14.25"/>
    <row r="579" ht="14.25"/>
    <row r="580" ht="14.25"/>
    <row r="581" ht="14.25"/>
    <row r="582" ht="14.25"/>
    <row r="583" ht="14.25"/>
    <row r="584" ht="14.25"/>
    <row r="585" ht="14.25"/>
    <row r="586" ht="14.25"/>
    <row r="587" ht="14.25"/>
    <row r="588" ht="14.25"/>
    <row r="589" ht="14.25"/>
    <row r="590" ht="14.25"/>
    <row r="591" ht="14.25"/>
    <row r="592" ht="14.25"/>
    <row r="593" ht="14.25"/>
    <row r="594" ht="14.25"/>
    <row r="595" ht="14.25"/>
  </sheetData>
  <mergeCells count="568">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A13:A14"/>
    <mergeCell ref="B13:B14"/>
    <mergeCell ref="P13:P14"/>
    <mergeCell ref="Q13:Q14"/>
    <mergeCell ref="R13:R14"/>
    <mergeCell ref="S13:S14"/>
    <mergeCell ref="A17:A18"/>
    <mergeCell ref="B17:B18"/>
    <mergeCell ref="P17:P18"/>
    <mergeCell ref="Q17:Q18"/>
    <mergeCell ref="R17:R18"/>
    <mergeCell ref="S17:S18"/>
    <mergeCell ref="A23:A25"/>
    <mergeCell ref="B23:B25"/>
    <mergeCell ref="P23:P25"/>
    <mergeCell ref="Q23:Q25"/>
    <mergeCell ref="R23:R25"/>
    <mergeCell ref="S23:S25"/>
    <mergeCell ref="A27:A28"/>
    <mergeCell ref="B27:B28"/>
    <mergeCell ref="P27:P28"/>
    <mergeCell ref="Q27:Q28"/>
    <mergeCell ref="R27:R28"/>
    <mergeCell ref="S27:S28"/>
    <mergeCell ref="A29:A32"/>
    <mergeCell ref="B29:B32"/>
    <mergeCell ref="Q29:Q32"/>
    <mergeCell ref="R29:R32"/>
    <mergeCell ref="S29:S32"/>
    <mergeCell ref="A33:A35"/>
    <mergeCell ref="B33:B35"/>
    <mergeCell ref="Q33:Q35"/>
    <mergeCell ref="R33:R35"/>
    <mergeCell ref="S33:S35"/>
    <mergeCell ref="A36:A37"/>
    <mergeCell ref="B36:B37"/>
    <mergeCell ref="Q36:Q37"/>
    <mergeCell ref="R36:R37"/>
    <mergeCell ref="S36:S37"/>
    <mergeCell ref="A42:A43"/>
    <mergeCell ref="B42:B43"/>
    <mergeCell ref="Q42:Q43"/>
    <mergeCell ref="R42:R43"/>
    <mergeCell ref="S42:S43"/>
    <mergeCell ref="A44:A46"/>
    <mergeCell ref="B44:B46"/>
    <mergeCell ref="Q44:Q46"/>
    <mergeCell ref="R44:R46"/>
    <mergeCell ref="S44:S46"/>
    <mergeCell ref="A59:A60"/>
    <mergeCell ref="B59:B60"/>
    <mergeCell ref="Q59:Q60"/>
    <mergeCell ref="R59:R60"/>
    <mergeCell ref="S59:S60"/>
    <mergeCell ref="A67:A68"/>
    <mergeCell ref="B67:B68"/>
    <mergeCell ref="Q67:Q68"/>
    <mergeCell ref="R67:R68"/>
    <mergeCell ref="S67:S68"/>
    <mergeCell ref="A70:A71"/>
    <mergeCell ref="B70:B71"/>
    <mergeCell ref="P70:P71"/>
    <mergeCell ref="Q70:Q71"/>
    <mergeCell ref="R70:R71"/>
    <mergeCell ref="S70:S71"/>
    <mergeCell ref="A73:A74"/>
    <mergeCell ref="B73:B74"/>
    <mergeCell ref="Q73:Q74"/>
    <mergeCell ref="R73:R74"/>
    <mergeCell ref="S73:S74"/>
    <mergeCell ref="A79:A81"/>
    <mergeCell ref="B79:B81"/>
    <mergeCell ref="P80:P81"/>
    <mergeCell ref="Q80:Q81"/>
    <mergeCell ref="R80:R81"/>
    <mergeCell ref="S80:S81"/>
    <mergeCell ref="A82:A83"/>
    <mergeCell ref="B82:B83"/>
    <mergeCell ref="Q82:Q83"/>
    <mergeCell ref="R82:R83"/>
    <mergeCell ref="S82:S83"/>
    <mergeCell ref="A85:A86"/>
    <mergeCell ref="B85:B86"/>
    <mergeCell ref="A87:A89"/>
    <mergeCell ref="B87:B89"/>
    <mergeCell ref="Q87:Q89"/>
    <mergeCell ref="R87:R89"/>
    <mergeCell ref="S87:S89"/>
    <mergeCell ref="A92:A95"/>
    <mergeCell ref="B92:B95"/>
    <mergeCell ref="P92:P95"/>
    <mergeCell ref="Q92:Q95"/>
    <mergeCell ref="R92:R95"/>
    <mergeCell ref="S92:S95"/>
    <mergeCell ref="A96:A99"/>
    <mergeCell ref="B96:B99"/>
    <mergeCell ref="Q96:Q99"/>
    <mergeCell ref="R96:R99"/>
    <mergeCell ref="S96:S99"/>
    <mergeCell ref="A100:A101"/>
    <mergeCell ref="B100:B101"/>
    <mergeCell ref="Q100:Q101"/>
    <mergeCell ref="R100:R101"/>
    <mergeCell ref="S100:S101"/>
    <mergeCell ref="A105:A106"/>
    <mergeCell ref="B105:B106"/>
    <mergeCell ref="Q105:Q106"/>
    <mergeCell ref="R105:R106"/>
    <mergeCell ref="S105:S106"/>
    <mergeCell ref="A110:A112"/>
    <mergeCell ref="B110:B112"/>
    <mergeCell ref="Q110:Q111"/>
    <mergeCell ref="R110:R111"/>
    <mergeCell ref="S110:S111"/>
    <mergeCell ref="A117:A118"/>
    <mergeCell ref="B117:B118"/>
    <mergeCell ref="Q117:Q118"/>
    <mergeCell ref="R117:R118"/>
    <mergeCell ref="S117:S118"/>
    <mergeCell ref="A119:A121"/>
    <mergeCell ref="B119:B121"/>
    <mergeCell ref="Q119:Q121"/>
    <mergeCell ref="R119:R121"/>
    <mergeCell ref="S119:S121"/>
    <mergeCell ref="A122:A128"/>
    <mergeCell ref="B122:B128"/>
    <mergeCell ref="Q122:Q128"/>
    <mergeCell ref="R122:R128"/>
    <mergeCell ref="S122:S128"/>
    <mergeCell ref="A132:A133"/>
    <mergeCell ref="B132:B133"/>
    <mergeCell ref="Q132:Q133"/>
    <mergeCell ref="R132:R133"/>
    <mergeCell ref="S132:S133"/>
    <mergeCell ref="A134:A136"/>
    <mergeCell ref="B134:B136"/>
    <mergeCell ref="Q134:Q136"/>
    <mergeCell ref="R134:R136"/>
    <mergeCell ref="S134:S136"/>
    <mergeCell ref="A149:A150"/>
    <mergeCell ref="B149:B150"/>
    <mergeCell ref="A156:A158"/>
    <mergeCell ref="B156:B158"/>
    <mergeCell ref="Q156:Q158"/>
    <mergeCell ref="R156:R158"/>
    <mergeCell ref="S156:S158"/>
    <mergeCell ref="A160:A161"/>
    <mergeCell ref="B160:B161"/>
    <mergeCell ref="Q160:Q161"/>
    <mergeCell ref="R160:R161"/>
    <mergeCell ref="S160:S161"/>
    <mergeCell ref="A162:A163"/>
    <mergeCell ref="B162:B163"/>
    <mergeCell ref="Q162:Q163"/>
    <mergeCell ref="R162:R163"/>
    <mergeCell ref="S162:S163"/>
    <mergeCell ref="A165:A166"/>
    <mergeCell ref="B165:B166"/>
    <mergeCell ref="Q165:Q166"/>
    <mergeCell ref="R165:R166"/>
    <mergeCell ref="S165:S166"/>
    <mergeCell ref="A167:A168"/>
    <mergeCell ref="B167:B168"/>
    <mergeCell ref="Q167:Q168"/>
    <mergeCell ref="R167:R168"/>
    <mergeCell ref="S167:S168"/>
    <mergeCell ref="A170:A171"/>
    <mergeCell ref="B170:B171"/>
    <mergeCell ref="Q170:Q171"/>
    <mergeCell ref="R170:R171"/>
    <mergeCell ref="S170:S171"/>
    <mergeCell ref="A174:A176"/>
    <mergeCell ref="B174:B176"/>
    <mergeCell ref="P174:P176"/>
    <mergeCell ref="Q174:Q176"/>
    <mergeCell ref="R174:R176"/>
    <mergeCell ref="S174:S176"/>
    <mergeCell ref="A178:A179"/>
    <mergeCell ref="B178:B179"/>
    <mergeCell ref="P178:P179"/>
    <mergeCell ref="Q178:Q179"/>
    <mergeCell ref="R178:R179"/>
    <mergeCell ref="S178:S179"/>
    <mergeCell ref="A180:A181"/>
    <mergeCell ref="B180:B181"/>
    <mergeCell ref="P180:P181"/>
    <mergeCell ref="Q180:Q181"/>
    <mergeCell ref="R180:R181"/>
    <mergeCell ref="S180:S181"/>
    <mergeCell ref="A185:A187"/>
    <mergeCell ref="B185:B187"/>
    <mergeCell ref="P185:P187"/>
    <mergeCell ref="Q185:Q187"/>
    <mergeCell ref="R185:R187"/>
    <mergeCell ref="S185:S187"/>
    <mergeCell ref="A188:A190"/>
    <mergeCell ref="B188:B190"/>
    <mergeCell ref="P188:P190"/>
    <mergeCell ref="Q188:Q190"/>
    <mergeCell ref="R188:R190"/>
    <mergeCell ref="S188:S190"/>
    <mergeCell ref="A192:A193"/>
    <mergeCell ref="B192:B193"/>
    <mergeCell ref="P192:P193"/>
    <mergeCell ref="Q192:Q193"/>
    <mergeCell ref="R192:R193"/>
    <mergeCell ref="S192:S193"/>
    <mergeCell ref="A194:A195"/>
    <mergeCell ref="B194:B195"/>
    <mergeCell ref="P194:P195"/>
    <mergeCell ref="Q194:Q195"/>
    <mergeCell ref="R194:R195"/>
    <mergeCell ref="S194:S195"/>
    <mergeCell ref="A196:A198"/>
    <mergeCell ref="B196:B198"/>
    <mergeCell ref="P196:P198"/>
    <mergeCell ref="Q196:Q198"/>
    <mergeCell ref="R196:R198"/>
    <mergeCell ref="S196:S198"/>
    <mergeCell ref="A201:A202"/>
    <mergeCell ref="B201:B202"/>
    <mergeCell ref="P201:P202"/>
    <mergeCell ref="Q201:Q202"/>
    <mergeCell ref="R201:R202"/>
    <mergeCell ref="S201:S202"/>
    <mergeCell ref="A218:A219"/>
    <mergeCell ref="B218:B219"/>
    <mergeCell ref="P218:P219"/>
    <mergeCell ref="Q218:Q219"/>
    <mergeCell ref="R218:R219"/>
    <mergeCell ref="S218:S219"/>
    <mergeCell ref="A225:A227"/>
    <mergeCell ref="B225:B227"/>
    <mergeCell ref="P225:P227"/>
    <mergeCell ref="Q225:Q227"/>
    <mergeCell ref="R225:R227"/>
    <mergeCell ref="S225:S227"/>
    <mergeCell ref="A232:A234"/>
    <mergeCell ref="B232:B234"/>
    <mergeCell ref="P232:P234"/>
    <mergeCell ref="Q232:Q234"/>
    <mergeCell ref="R232:R234"/>
    <mergeCell ref="S232:S234"/>
    <mergeCell ref="A235:A236"/>
    <mergeCell ref="B235:B236"/>
    <mergeCell ref="P235:P236"/>
    <mergeCell ref="Q235:Q236"/>
    <mergeCell ref="R235:R236"/>
    <mergeCell ref="S235:S236"/>
    <mergeCell ref="A237:A239"/>
    <mergeCell ref="B237:B239"/>
    <mergeCell ref="P237:P239"/>
    <mergeCell ref="Q237:Q239"/>
    <mergeCell ref="R237:R239"/>
    <mergeCell ref="S237:S239"/>
    <mergeCell ref="A244:A245"/>
    <mergeCell ref="B244:B245"/>
    <mergeCell ref="A247:A249"/>
    <mergeCell ref="B247:B249"/>
    <mergeCell ref="P247:P249"/>
    <mergeCell ref="Q247:Q249"/>
    <mergeCell ref="R247:R249"/>
    <mergeCell ref="S247:S249"/>
    <mergeCell ref="A251:A253"/>
    <mergeCell ref="B251:B253"/>
    <mergeCell ref="P251:P253"/>
    <mergeCell ref="Q251:Q253"/>
    <mergeCell ref="R251:R253"/>
    <mergeCell ref="S251:S253"/>
    <mergeCell ref="A254:A255"/>
    <mergeCell ref="B254:B255"/>
    <mergeCell ref="Q254:Q255"/>
    <mergeCell ref="R254:R255"/>
    <mergeCell ref="A259:A263"/>
    <mergeCell ref="B259:B263"/>
    <mergeCell ref="Q259:Q263"/>
    <mergeCell ref="R259:R263"/>
    <mergeCell ref="S259:S263"/>
    <mergeCell ref="A280:A281"/>
    <mergeCell ref="B280:B281"/>
    <mergeCell ref="Q280:Q281"/>
    <mergeCell ref="R280:R281"/>
    <mergeCell ref="S280:S281"/>
    <mergeCell ref="A285:A286"/>
    <mergeCell ref="B285:B286"/>
    <mergeCell ref="Q285:Q286"/>
    <mergeCell ref="R285:R286"/>
    <mergeCell ref="S285:S286"/>
    <mergeCell ref="A293:A294"/>
    <mergeCell ref="B293:B294"/>
    <mergeCell ref="A300:A302"/>
    <mergeCell ref="B300:B302"/>
    <mergeCell ref="Q300:Q302"/>
    <mergeCell ref="R300:R302"/>
    <mergeCell ref="S300:S302"/>
    <mergeCell ref="A305:A306"/>
    <mergeCell ref="B305:B306"/>
    <mergeCell ref="Q305:Q306"/>
    <mergeCell ref="R305:R306"/>
    <mergeCell ref="S305:S306"/>
    <mergeCell ref="A312:A313"/>
    <mergeCell ref="B312:B313"/>
    <mergeCell ref="Q312:Q313"/>
    <mergeCell ref="R312:R313"/>
    <mergeCell ref="S312:S313"/>
    <mergeCell ref="A316:A318"/>
    <mergeCell ref="B316:B318"/>
    <mergeCell ref="Q316:Q318"/>
    <mergeCell ref="R316:R318"/>
    <mergeCell ref="S316:S318"/>
    <mergeCell ref="A320:A321"/>
    <mergeCell ref="B320:B321"/>
    <mergeCell ref="Q320:Q321"/>
    <mergeCell ref="R320:R321"/>
    <mergeCell ref="S320:S321"/>
    <mergeCell ref="A322:A323"/>
    <mergeCell ref="B322:B323"/>
    <mergeCell ref="Q322:Q323"/>
    <mergeCell ref="R322:R323"/>
    <mergeCell ref="S322:S323"/>
    <mergeCell ref="A328:A330"/>
    <mergeCell ref="B328:B330"/>
    <mergeCell ref="Q328:Q330"/>
    <mergeCell ref="R328:R330"/>
    <mergeCell ref="S328:S330"/>
    <mergeCell ref="A337:A339"/>
    <mergeCell ref="B337:B339"/>
    <mergeCell ref="Q337:Q339"/>
    <mergeCell ref="R337:R339"/>
    <mergeCell ref="S337:S339"/>
    <mergeCell ref="A340:A343"/>
    <mergeCell ref="B340:B343"/>
    <mergeCell ref="Q340:Q343"/>
    <mergeCell ref="R340:R343"/>
    <mergeCell ref="S340:S343"/>
    <mergeCell ref="A344:A345"/>
    <mergeCell ref="B344:B345"/>
    <mergeCell ref="Q344:Q345"/>
    <mergeCell ref="R344:R345"/>
    <mergeCell ref="S344:S345"/>
    <mergeCell ref="A355:A357"/>
    <mergeCell ref="B355:B357"/>
    <mergeCell ref="Q355:Q357"/>
    <mergeCell ref="R355:R357"/>
    <mergeCell ref="S355:S357"/>
    <mergeCell ref="A358:A360"/>
    <mergeCell ref="B358:B360"/>
    <mergeCell ref="Q358:Q360"/>
    <mergeCell ref="R358:R360"/>
    <mergeCell ref="S358:S360"/>
    <mergeCell ref="A361:A363"/>
    <mergeCell ref="B361:B363"/>
    <mergeCell ref="Q361:Q363"/>
    <mergeCell ref="R361:R363"/>
    <mergeCell ref="S361:S363"/>
    <mergeCell ref="A370:A372"/>
    <mergeCell ref="B370:B372"/>
    <mergeCell ref="P370:P372"/>
    <mergeCell ref="Q370:Q372"/>
    <mergeCell ref="R370:R372"/>
    <mergeCell ref="S370:S372"/>
    <mergeCell ref="A373:A374"/>
    <mergeCell ref="B373:B374"/>
    <mergeCell ref="P373:P374"/>
    <mergeCell ref="Q373:Q374"/>
    <mergeCell ref="R373:R374"/>
    <mergeCell ref="S373:S374"/>
    <mergeCell ref="A376:A377"/>
    <mergeCell ref="B376:B377"/>
    <mergeCell ref="P376:P377"/>
    <mergeCell ref="Q376:Q377"/>
    <mergeCell ref="R376:R377"/>
    <mergeCell ref="S376:S377"/>
    <mergeCell ref="A387:A390"/>
    <mergeCell ref="B387:B390"/>
    <mergeCell ref="P387:P390"/>
    <mergeCell ref="Q387:Q390"/>
    <mergeCell ref="R387:R390"/>
    <mergeCell ref="S387:S390"/>
    <mergeCell ref="A416:A418"/>
    <mergeCell ref="B416:B418"/>
    <mergeCell ref="P416:P418"/>
    <mergeCell ref="Q416:Q418"/>
    <mergeCell ref="R416:R418"/>
    <mergeCell ref="S416:S418"/>
    <mergeCell ref="A425:A426"/>
    <mergeCell ref="B425:B426"/>
    <mergeCell ref="P425:P426"/>
    <mergeCell ref="Q425:Q426"/>
    <mergeCell ref="R425:R426"/>
    <mergeCell ref="S425:S426"/>
    <mergeCell ref="A435:A437"/>
    <mergeCell ref="B435:B437"/>
    <mergeCell ref="P435:P437"/>
    <mergeCell ref="Q435:Q437"/>
    <mergeCell ref="R435:R437"/>
    <mergeCell ref="S435:S437"/>
    <mergeCell ref="A442:A443"/>
    <mergeCell ref="B442:B443"/>
    <mergeCell ref="N442:N443"/>
    <mergeCell ref="P442:P443"/>
    <mergeCell ref="Q442:Q443"/>
    <mergeCell ref="R442:R443"/>
    <mergeCell ref="S442:S443"/>
    <mergeCell ref="A451:A452"/>
    <mergeCell ref="B451:B452"/>
    <mergeCell ref="P451:P452"/>
    <mergeCell ref="Q451:Q452"/>
    <mergeCell ref="R451:R452"/>
    <mergeCell ref="S451:S452"/>
    <mergeCell ref="A462:A463"/>
    <mergeCell ref="B462:B463"/>
    <mergeCell ref="P462:P463"/>
    <mergeCell ref="Q462:Q463"/>
    <mergeCell ref="R462:R463"/>
    <mergeCell ref="S462:S463"/>
    <mergeCell ref="A467:A469"/>
    <mergeCell ref="B467:B469"/>
    <mergeCell ref="P467:P469"/>
    <mergeCell ref="Q467:Q469"/>
    <mergeCell ref="R467:R469"/>
    <mergeCell ref="S467:S469"/>
    <mergeCell ref="A472:A473"/>
    <mergeCell ref="B472:B473"/>
    <mergeCell ref="P472:P473"/>
    <mergeCell ref="Q472:Q473"/>
    <mergeCell ref="R472:R473"/>
    <mergeCell ref="S472:S473"/>
    <mergeCell ref="A483:A484"/>
    <mergeCell ref="B483:B484"/>
    <mergeCell ref="P483:P484"/>
    <mergeCell ref="Q483:Q484"/>
    <mergeCell ref="R483:R484"/>
    <mergeCell ref="S483:S484"/>
    <mergeCell ref="A487:A489"/>
    <mergeCell ref="B487:B489"/>
    <mergeCell ref="P487:P489"/>
    <mergeCell ref="Q487:Q489"/>
    <mergeCell ref="R487:R489"/>
    <mergeCell ref="S487:S489"/>
    <mergeCell ref="A497:A498"/>
    <mergeCell ref="B497:B498"/>
    <mergeCell ref="P497:P498"/>
    <mergeCell ref="Q497:Q498"/>
    <mergeCell ref="R497:R498"/>
    <mergeCell ref="S497:S498"/>
    <mergeCell ref="A501:A502"/>
    <mergeCell ref="A510:A512"/>
    <mergeCell ref="B510:B512"/>
    <mergeCell ref="P510:P512"/>
    <mergeCell ref="Q510:Q512"/>
    <mergeCell ref="R510:R512"/>
    <mergeCell ref="S510:S512"/>
    <mergeCell ref="A513:A514"/>
    <mergeCell ref="B513:B514"/>
    <mergeCell ref="P513:P514"/>
    <mergeCell ref="Q513:Q514"/>
    <mergeCell ref="R513:R514"/>
    <mergeCell ref="S513:S514"/>
    <mergeCell ref="A516:A518"/>
    <mergeCell ref="B516:B518"/>
    <mergeCell ref="P516:P518"/>
    <mergeCell ref="Q516:Q518"/>
    <mergeCell ref="R516:R518"/>
    <mergeCell ref="S516:S518"/>
    <mergeCell ref="A519:A520"/>
    <mergeCell ref="B519:B520"/>
    <mergeCell ref="P519:P520"/>
    <mergeCell ref="Q519:Q520"/>
    <mergeCell ref="R519:R520"/>
    <mergeCell ref="S519:S520"/>
    <mergeCell ref="A522:A523"/>
    <mergeCell ref="B522:B523"/>
    <mergeCell ref="P522:P523"/>
    <mergeCell ref="Q522:Q523"/>
    <mergeCell ref="R522:R523"/>
    <mergeCell ref="S522:S523"/>
    <mergeCell ref="A530:A531"/>
    <mergeCell ref="Q530:Q531"/>
    <mergeCell ref="R530:R531"/>
    <mergeCell ref="S530:S531"/>
    <mergeCell ref="A534:A535"/>
    <mergeCell ref="B534:B535"/>
    <mergeCell ref="P534:P535"/>
    <mergeCell ref="Q534:Q535"/>
    <mergeCell ref="R534:R535"/>
    <mergeCell ref="S534:S535"/>
    <mergeCell ref="A537:A538"/>
    <mergeCell ref="B537:B538"/>
    <mergeCell ref="P537:P538"/>
    <mergeCell ref="Q537:Q538"/>
    <mergeCell ref="R537:R538"/>
    <mergeCell ref="S537:S538"/>
    <mergeCell ref="A539:A540"/>
    <mergeCell ref="B539:B540"/>
    <mergeCell ref="P539:P540"/>
    <mergeCell ref="Q539:Q540"/>
    <mergeCell ref="R539:R540"/>
    <mergeCell ref="S539:S540"/>
    <mergeCell ref="A542:A543"/>
    <mergeCell ref="B542:B543"/>
    <mergeCell ref="P542:P543"/>
    <mergeCell ref="Q542:Q543"/>
    <mergeCell ref="R542:R543"/>
    <mergeCell ref="S542:S543"/>
    <mergeCell ref="A544:A546"/>
    <mergeCell ref="B544:B546"/>
    <mergeCell ref="P544:P546"/>
    <mergeCell ref="Q544:Q546"/>
    <mergeCell ref="R544:R546"/>
    <mergeCell ref="S544:S546"/>
    <mergeCell ref="A548:A549"/>
    <mergeCell ref="B548:B549"/>
    <mergeCell ref="P548:P549"/>
    <mergeCell ref="Q548:Q549"/>
    <mergeCell ref="R548:R549"/>
    <mergeCell ref="S548:S549"/>
    <mergeCell ref="A550:A551"/>
    <mergeCell ref="A554:A555"/>
    <mergeCell ref="B554:B555"/>
    <mergeCell ref="P554:P555"/>
    <mergeCell ref="Q554:Q555"/>
    <mergeCell ref="R554:R555"/>
    <mergeCell ref="S554:S555"/>
    <mergeCell ref="A556:A557"/>
    <mergeCell ref="B556:B557"/>
    <mergeCell ref="P556:P557"/>
    <mergeCell ref="Q556:Q557"/>
    <mergeCell ref="R556:R557"/>
    <mergeCell ref="S556:S557"/>
    <mergeCell ref="A561:A563"/>
    <mergeCell ref="B561:B563"/>
    <mergeCell ref="P561:P563"/>
    <mergeCell ref="Q561:Q563"/>
    <mergeCell ref="R561:R563"/>
    <mergeCell ref="S561:S563"/>
    <mergeCell ref="A566:A567"/>
    <mergeCell ref="B566:B567"/>
    <mergeCell ref="P566:P567"/>
    <mergeCell ref="Q566:Q567"/>
    <mergeCell ref="R566:R567"/>
    <mergeCell ref="S566:S567"/>
    <mergeCell ref="A568:A570"/>
    <mergeCell ref="B568:B570"/>
    <mergeCell ref="P568:P570"/>
    <mergeCell ref="Q568:Q570"/>
    <mergeCell ref="R568:R570"/>
    <mergeCell ref="S568:S570"/>
  </mergeCells>
  <printOptions headings="0" gridLines="0"/>
  <pageMargins left="0.11811023622047245" right="0.11811023622047245" top="0.11811023622047245" bottom="0.11811023622047245" header="0.29999999999999999" footer="0.29999999999999999"/>
  <pageSetup paperSize="9" scale="27" fitToWidth="1" fitToHeight="0" pageOrder="downThenOver" orientation="portrait" usePrinterDefaults="1" blackAndWhite="0" draft="0" cellComments="none" useFirstPageNumber="0" errors="displayed" horizontalDpi="2147483648" verticalDpi="2147483648"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E123" zoomScale="70" workbookViewId="0">
      <selection activeCell="I24" activeCellId="0" sqref="I24"/>
    </sheetView>
  </sheetViews>
  <sheetFormatPr defaultRowHeight="14.25"/>
  <cols>
    <col customWidth="1" min="1" max="1" width="6"/>
    <col customWidth="1" min="2" max="2" width="25.57421875"/>
    <col customWidth="1" min="3" max="3" width="26"/>
    <col customWidth="1" min="4" max="4" width="12.28125"/>
    <col customWidth="1" min="5" max="5" width="36.7109375"/>
    <col customWidth="1" hidden="1" min="6" max="6" width="36.28515625"/>
    <col customWidth="1" min="7" max="7" width="14.28125"/>
    <col customWidth="1" min="8" max="8" width="34.5703125"/>
    <col customWidth="1" min="9" max="9" width="15.7109375"/>
    <col customWidth="1" min="10" max="10" width="34.5703125"/>
    <col customWidth="1" min="11" max="11" width="13.7109375"/>
    <col customWidth="1" min="12" max="12" width="31.42578125"/>
    <col customWidth="1" min="13" max="13" width="15.5703125"/>
    <col customWidth="1" min="14" max="14" width="31.42578125"/>
    <col customWidth="1" min="15" max="15" width="53.7109375"/>
    <col customWidth="1" min="16" max="16" width="16.7109375"/>
    <col customWidth="1" min="17" max="17" width="18.57421875"/>
    <col customWidth="1" min="18" max="18" width="51.42578125"/>
    <col customWidth="1" min="19" max="19" width="10.140625"/>
  </cols>
  <sheetData>
    <row r="1" ht="63.75" customHeight="1">
      <c r="A1" s="189" t="s">
        <v>2310</v>
      </c>
      <c r="B1" s="190"/>
      <c r="C1" s="190"/>
      <c r="D1" s="190"/>
      <c r="E1" s="190"/>
      <c r="F1" s="190"/>
      <c r="G1" s="190"/>
      <c r="H1" s="190"/>
      <c r="I1" s="190"/>
      <c r="J1" s="190"/>
      <c r="K1" s="190"/>
      <c r="L1" s="190"/>
      <c r="M1" s="190"/>
      <c r="N1" s="191"/>
      <c r="O1" s="189"/>
      <c r="P1" s="190"/>
      <c r="Q1" s="190"/>
      <c r="R1" s="191"/>
    </row>
    <row r="2" ht="26.25" customHeight="1">
      <c r="A2" s="2" t="s">
        <v>1</v>
      </c>
      <c r="B2" s="2"/>
      <c r="C2" s="2" t="s">
        <v>2</v>
      </c>
      <c r="D2" s="2" t="s">
        <v>59</v>
      </c>
      <c r="E2" s="2" t="s">
        <v>3</v>
      </c>
      <c r="F2" s="2" t="s">
        <v>4</v>
      </c>
      <c r="G2" s="2" t="s">
        <v>60</v>
      </c>
      <c r="H2" s="2" t="s">
        <v>2311</v>
      </c>
      <c r="I2" s="2" t="s">
        <v>65</v>
      </c>
      <c r="J2" s="2" t="s">
        <v>2312</v>
      </c>
      <c r="K2" s="2" t="s">
        <v>60</v>
      </c>
      <c r="L2" s="2" t="s">
        <v>2313</v>
      </c>
      <c r="M2" s="2" t="s">
        <v>65</v>
      </c>
      <c r="N2" s="2" t="s">
        <v>2312</v>
      </c>
      <c r="O2" s="2" t="s">
        <v>1217</v>
      </c>
      <c r="P2" s="2" t="s">
        <v>617</v>
      </c>
      <c r="Q2" s="2" t="s">
        <v>618</v>
      </c>
      <c r="R2" s="2" t="s">
        <v>8</v>
      </c>
    </row>
    <row r="3" ht="54" customHeight="1">
      <c r="A3" s="10"/>
      <c r="B3" s="10"/>
      <c r="C3" s="10"/>
      <c r="D3" s="10"/>
      <c r="E3" s="10"/>
      <c r="F3" s="10"/>
      <c r="G3" s="10"/>
      <c r="H3" s="10"/>
      <c r="I3" s="10"/>
      <c r="J3" s="10"/>
      <c r="K3" s="10"/>
      <c r="L3" s="10"/>
      <c r="M3" s="10"/>
      <c r="N3" s="10"/>
      <c r="O3" s="10"/>
      <c r="P3" s="10"/>
      <c r="Q3" s="10"/>
      <c r="R3" s="10"/>
    </row>
    <row r="4" ht="15" customHeight="1">
      <c r="A4" s="607">
        <v>1</v>
      </c>
      <c r="B4" s="607"/>
      <c r="C4" s="608" t="s">
        <v>14</v>
      </c>
      <c r="D4" s="608"/>
      <c r="E4" s="608" t="s">
        <v>2314</v>
      </c>
      <c r="F4" s="608" t="s">
        <v>16</v>
      </c>
      <c r="G4" s="608"/>
      <c r="H4" s="193" t="s">
        <v>52</v>
      </c>
      <c r="I4" s="193" t="s">
        <v>250</v>
      </c>
      <c r="J4" s="609">
        <v>945.58000000000004</v>
      </c>
      <c r="K4" s="610"/>
      <c r="L4" s="193" t="s">
        <v>49</v>
      </c>
      <c r="M4" s="193" t="s">
        <v>463</v>
      </c>
      <c r="N4" s="611">
        <v>2004.3599999999999</v>
      </c>
      <c r="O4" s="612" t="s">
        <v>2315</v>
      </c>
      <c r="P4" s="226">
        <v>45076</v>
      </c>
      <c r="Q4" s="227">
        <v>4901</v>
      </c>
      <c r="R4" s="612" t="s">
        <v>2316</v>
      </c>
    </row>
    <row r="5" ht="61.5" customHeight="1">
      <c r="A5" s="607"/>
      <c r="B5" s="607"/>
      <c r="C5" s="608"/>
      <c r="D5" s="608"/>
      <c r="E5" s="608"/>
      <c r="F5" s="608"/>
      <c r="G5" s="608"/>
      <c r="H5" s="193" t="s">
        <v>2317</v>
      </c>
      <c r="I5" s="193" t="s">
        <v>250</v>
      </c>
      <c r="J5" s="609" t="s">
        <v>2318</v>
      </c>
      <c r="K5" s="610"/>
      <c r="L5" s="613" t="s">
        <v>2319</v>
      </c>
      <c r="M5" s="193" t="s">
        <v>463</v>
      </c>
      <c r="N5" s="611">
        <v>1270.5799999999999</v>
      </c>
      <c r="O5" s="612"/>
      <c r="P5" s="232"/>
      <c r="Q5" s="233"/>
      <c r="R5" s="612"/>
    </row>
    <row r="6" ht="42.75">
      <c r="A6" s="607">
        <v>2</v>
      </c>
      <c r="B6" s="607"/>
      <c r="C6" s="608" t="s">
        <v>14</v>
      </c>
      <c r="D6" s="608"/>
      <c r="E6" s="608" t="s">
        <v>2320</v>
      </c>
      <c r="F6" s="608" t="s">
        <v>16</v>
      </c>
      <c r="G6" s="608"/>
      <c r="H6" s="193" t="s">
        <v>49</v>
      </c>
      <c r="I6" s="610">
        <v>2023</v>
      </c>
      <c r="J6" s="611">
        <v>6256.6599999999999</v>
      </c>
      <c r="K6" s="614"/>
      <c r="L6" s="613" t="s">
        <v>2319</v>
      </c>
      <c r="M6" s="193" t="s">
        <v>250</v>
      </c>
      <c r="N6" s="611">
        <v>2594.23</v>
      </c>
      <c r="O6" s="612" t="s">
        <v>2321</v>
      </c>
      <c r="P6" s="198">
        <v>45076</v>
      </c>
      <c r="Q6" s="199">
        <v>4902</v>
      </c>
      <c r="R6" s="612" t="s">
        <v>2322</v>
      </c>
    </row>
    <row r="7" ht="75" customHeight="1">
      <c r="A7" s="607">
        <v>3</v>
      </c>
      <c r="B7" s="607"/>
      <c r="C7" s="608" t="s">
        <v>703</v>
      </c>
      <c r="D7" s="608"/>
      <c r="E7" s="608" t="s">
        <v>2323</v>
      </c>
      <c r="F7" s="608" t="s">
        <v>16</v>
      </c>
      <c r="G7" s="608"/>
      <c r="H7" s="193" t="s">
        <v>52</v>
      </c>
      <c r="I7" s="610">
        <v>2024</v>
      </c>
      <c r="J7" s="611">
        <v>2874.3600000000001</v>
      </c>
      <c r="K7" s="614"/>
      <c r="L7" s="193" t="s">
        <v>49</v>
      </c>
      <c r="M7" s="193" t="s">
        <v>463</v>
      </c>
      <c r="N7" s="611">
        <v>5075.6700000000001</v>
      </c>
      <c r="O7" s="612" t="s">
        <v>2324</v>
      </c>
      <c r="P7" s="198">
        <v>45076</v>
      </c>
      <c r="Q7" s="199">
        <v>4903</v>
      </c>
      <c r="R7" s="612" t="s">
        <v>2316</v>
      </c>
    </row>
    <row r="8" ht="47.25" customHeight="1">
      <c r="A8" s="615">
        <v>4</v>
      </c>
      <c r="B8" s="615"/>
      <c r="C8" s="616" t="s">
        <v>14</v>
      </c>
      <c r="D8" s="616"/>
      <c r="E8" s="616" t="s">
        <v>2325</v>
      </c>
      <c r="F8" s="616" t="s">
        <v>16</v>
      </c>
      <c r="G8" s="616"/>
      <c r="H8" s="617" t="s">
        <v>52</v>
      </c>
      <c r="I8" s="618">
        <v>2022</v>
      </c>
      <c r="J8" s="619">
        <v>3194.27</v>
      </c>
      <c r="K8" s="620"/>
      <c r="L8" s="621" t="s">
        <v>49</v>
      </c>
      <c r="M8" s="621" t="s">
        <v>250</v>
      </c>
      <c r="N8" s="622">
        <v>1989.5799999999999</v>
      </c>
      <c r="O8" s="612" t="s">
        <v>2321</v>
      </c>
      <c r="P8" s="198">
        <v>45092</v>
      </c>
      <c r="Q8" s="199">
        <v>4966</v>
      </c>
      <c r="R8" s="612" t="s">
        <v>2326</v>
      </c>
    </row>
    <row r="9" ht="44.25" customHeight="1">
      <c r="A9" s="615">
        <v>5</v>
      </c>
      <c r="B9" s="615"/>
      <c r="C9" s="616" t="s">
        <v>14</v>
      </c>
      <c r="D9" s="616"/>
      <c r="E9" s="616" t="s">
        <v>2327</v>
      </c>
      <c r="F9" s="616" t="s">
        <v>16</v>
      </c>
      <c r="G9" s="616"/>
      <c r="H9" s="617" t="s">
        <v>52</v>
      </c>
      <c r="I9" s="618">
        <v>2024</v>
      </c>
      <c r="J9" s="619">
        <v>986.40999999999997</v>
      </c>
      <c r="K9" s="620"/>
      <c r="L9" s="621" t="s">
        <v>49</v>
      </c>
      <c r="M9" s="620">
        <v>2025</v>
      </c>
      <c r="N9" s="622">
        <v>1431.79</v>
      </c>
      <c r="O9" s="612" t="s">
        <v>2324</v>
      </c>
      <c r="P9" s="198">
        <v>45092</v>
      </c>
      <c r="Q9" s="199">
        <v>4967</v>
      </c>
      <c r="R9" s="612" t="s">
        <v>2316</v>
      </c>
    </row>
    <row r="10" ht="44.25" customHeight="1">
      <c r="A10" s="623">
        <v>6</v>
      </c>
      <c r="B10" s="623"/>
      <c r="C10" s="624" t="s">
        <v>14</v>
      </c>
      <c r="D10" s="624"/>
      <c r="E10" s="624" t="s">
        <v>2328</v>
      </c>
      <c r="F10" s="624" t="s">
        <v>16</v>
      </c>
      <c r="G10" s="624"/>
      <c r="H10" s="625" t="s">
        <v>52</v>
      </c>
      <c r="I10" s="626">
        <v>2024</v>
      </c>
      <c r="J10" s="627">
        <v>10269.92</v>
      </c>
      <c r="K10" s="628"/>
      <c r="L10" s="629" t="s">
        <v>2329</v>
      </c>
      <c r="M10" s="621" t="s">
        <v>250</v>
      </c>
      <c r="N10" s="622">
        <v>1445.1099999999999</v>
      </c>
      <c r="O10" s="630" t="s">
        <v>2321</v>
      </c>
      <c r="P10" s="226">
        <v>45092</v>
      </c>
      <c r="Q10" s="227">
        <v>4968</v>
      </c>
      <c r="R10" s="630" t="s">
        <v>2330</v>
      </c>
    </row>
    <row r="11" ht="48.75" customHeight="1">
      <c r="A11" s="631"/>
      <c r="B11" s="631"/>
      <c r="C11" s="632"/>
      <c r="D11" s="632"/>
      <c r="E11" s="632"/>
      <c r="F11" s="632"/>
      <c r="G11" s="632"/>
      <c r="H11" s="633"/>
      <c r="I11" s="634"/>
      <c r="J11" s="635"/>
      <c r="K11" s="636"/>
      <c r="L11" s="629" t="s">
        <v>2331</v>
      </c>
      <c r="M11" s="621" t="s">
        <v>250</v>
      </c>
      <c r="N11" s="622">
        <v>1321.7</v>
      </c>
      <c r="O11" s="637"/>
      <c r="P11" s="278"/>
      <c r="Q11" s="278"/>
      <c r="R11" s="637"/>
    </row>
    <row r="12" ht="48.75" customHeight="1">
      <c r="A12" s="631"/>
      <c r="B12" s="631"/>
      <c r="C12" s="632"/>
      <c r="D12" s="632"/>
      <c r="E12" s="632"/>
      <c r="F12" s="632"/>
      <c r="G12" s="632"/>
      <c r="H12" s="625" t="s">
        <v>2317</v>
      </c>
      <c r="I12" s="626">
        <v>2024</v>
      </c>
      <c r="J12" s="627">
        <v>2193.0300000000002</v>
      </c>
      <c r="K12" s="628"/>
      <c r="L12" s="629" t="s">
        <v>2332</v>
      </c>
      <c r="M12" s="621" t="s">
        <v>250</v>
      </c>
      <c r="N12" s="622">
        <v>4394.2299999999996</v>
      </c>
      <c r="O12" s="637"/>
      <c r="P12" s="278"/>
      <c r="Q12" s="278"/>
      <c r="R12" s="637"/>
    </row>
    <row r="13" ht="42.75">
      <c r="A13" s="638"/>
      <c r="B13" s="638"/>
      <c r="C13" s="639"/>
      <c r="D13" s="639"/>
      <c r="E13" s="639"/>
      <c r="F13" s="639"/>
      <c r="G13" s="639"/>
      <c r="H13" s="633"/>
      <c r="I13" s="634"/>
      <c r="J13" s="635"/>
      <c r="K13" s="636"/>
      <c r="L13" s="629" t="s">
        <v>2333</v>
      </c>
      <c r="M13" s="621" t="s">
        <v>250</v>
      </c>
      <c r="N13" s="619">
        <v>958.85000000000002</v>
      </c>
      <c r="O13" s="640"/>
      <c r="P13" s="233"/>
      <c r="Q13" s="233"/>
      <c r="R13" s="640"/>
    </row>
    <row r="14" ht="45" customHeight="1">
      <c r="A14" s="641">
        <v>7</v>
      </c>
      <c r="B14" s="641"/>
      <c r="C14" s="642" t="s">
        <v>14</v>
      </c>
      <c r="D14" s="642"/>
      <c r="E14" s="642" t="s">
        <v>2334</v>
      </c>
      <c r="F14" s="642" t="s">
        <v>16</v>
      </c>
      <c r="G14" s="642"/>
      <c r="H14" s="643" t="s">
        <v>2335</v>
      </c>
      <c r="I14" s="626">
        <v>2024</v>
      </c>
      <c r="J14" s="627">
        <v>2094.2800000000002</v>
      </c>
      <c r="K14" s="628"/>
      <c r="L14" s="643" t="s">
        <v>2319</v>
      </c>
      <c r="M14" s="644" t="s">
        <v>250</v>
      </c>
      <c r="N14" s="627">
        <v>3437.8099999999999</v>
      </c>
      <c r="O14" s="630" t="s">
        <v>2324</v>
      </c>
      <c r="P14" s="226">
        <v>45092</v>
      </c>
      <c r="Q14" s="227">
        <v>4969</v>
      </c>
      <c r="R14" s="630" t="s">
        <v>2316</v>
      </c>
      <c r="S14" s="59"/>
    </row>
    <row r="15" ht="42.75">
      <c r="A15" s="645">
        <v>8</v>
      </c>
      <c r="B15" s="645"/>
      <c r="C15" s="646" t="s">
        <v>2336</v>
      </c>
      <c r="D15" s="646"/>
      <c r="E15" s="646" t="s">
        <v>2337</v>
      </c>
      <c r="F15" s="646" t="s">
        <v>16</v>
      </c>
      <c r="G15" s="646"/>
      <c r="H15" s="14" t="s">
        <v>2331</v>
      </c>
      <c r="I15" s="647" t="s">
        <v>250</v>
      </c>
      <c r="J15" s="648">
        <v>1001.23</v>
      </c>
      <c r="K15" s="649"/>
      <c r="L15" s="650" t="s">
        <v>49</v>
      </c>
      <c r="M15" s="651" t="s">
        <v>2338</v>
      </c>
      <c r="N15" s="648">
        <v>9212.5499999999993</v>
      </c>
      <c r="O15" s="652" t="s">
        <v>2321</v>
      </c>
      <c r="P15" s="285">
        <v>45177</v>
      </c>
      <c r="Q15" s="337">
        <v>5141</v>
      </c>
      <c r="R15" s="652" t="s">
        <v>2339</v>
      </c>
    </row>
    <row r="16" ht="30.75" customHeight="1">
      <c r="A16" s="645"/>
      <c r="B16" s="645"/>
      <c r="C16" s="646"/>
      <c r="D16" s="646"/>
      <c r="E16" s="646"/>
      <c r="F16" s="646"/>
      <c r="G16" s="646"/>
      <c r="H16" s="14" t="s">
        <v>2332</v>
      </c>
      <c r="I16" s="647" t="s">
        <v>250</v>
      </c>
      <c r="J16" s="648">
        <v>3597.27</v>
      </c>
      <c r="K16" s="649"/>
      <c r="L16" s="650"/>
      <c r="M16" s="651"/>
      <c r="N16" s="648"/>
      <c r="O16" s="653"/>
      <c r="P16" s="297"/>
      <c r="Q16" s="286"/>
      <c r="R16" s="653"/>
    </row>
    <row r="17" ht="33" customHeight="1">
      <c r="A17" s="645"/>
      <c r="B17" s="645"/>
      <c r="C17" s="646"/>
      <c r="D17" s="646"/>
      <c r="E17" s="646"/>
      <c r="F17" s="646"/>
      <c r="G17" s="646"/>
      <c r="H17" s="14" t="s">
        <v>2333</v>
      </c>
      <c r="I17" s="647" t="s">
        <v>250</v>
      </c>
      <c r="J17" s="648">
        <v>1252.4000000000001</v>
      </c>
      <c r="K17" s="649"/>
      <c r="L17" s="650"/>
      <c r="M17" s="651"/>
      <c r="N17" s="648"/>
      <c r="O17" s="654"/>
      <c r="P17" s="297"/>
      <c r="Q17" s="286"/>
      <c r="R17" s="654"/>
    </row>
    <row r="18" ht="42.75">
      <c r="A18" s="645">
        <v>9</v>
      </c>
      <c r="B18" s="645"/>
      <c r="C18" s="646" t="s">
        <v>14</v>
      </c>
      <c r="D18" s="646"/>
      <c r="E18" s="646" t="s">
        <v>2340</v>
      </c>
      <c r="F18" s="646" t="s">
        <v>16</v>
      </c>
      <c r="G18" s="646"/>
      <c r="H18" s="655" t="s">
        <v>2317</v>
      </c>
      <c r="I18" s="651">
        <v>2024</v>
      </c>
      <c r="J18" s="648">
        <v>1312883.46</v>
      </c>
      <c r="K18" s="649"/>
      <c r="L18" s="656" t="s">
        <v>52</v>
      </c>
      <c r="M18" s="657" t="s">
        <v>463</v>
      </c>
      <c r="N18" s="648">
        <v>4339362.4199999999</v>
      </c>
      <c r="O18" s="652" t="s">
        <v>2324</v>
      </c>
      <c r="P18" s="285">
        <v>45177</v>
      </c>
      <c r="Q18" s="337">
        <v>5142</v>
      </c>
      <c r="R18" s="652" t="s">
        <v>2316</v>
      </c>
    </row>
    <row r="19" ht="28.5">
      <c r="A19" s="645"/>
      <c r="B19" s="645"/>
      <c r="C19" s="646"/>
      <c r="D19" s="646"/>
      <c r="E19" s="646"/>
      <c r="F19" s="646"/>
      <c r="G19" s="646"/>
      <c r="H19" s="650" t="s">
        <v>2319</v>
      </c>
      <c r="I19" s="651">
        <v>2024</v>
      </c>
      <c r="J19" s="648">
        <v>1213227.6000000001</v>
      </c>
      <c r="K19" s="649"/>
      <c r="L19" s="656"/>
      <c r="M19" s="657"/>
      <c r="N19" s="648"/>
      <c r="O19" s="653"/>
      <c r="P19" s="297"/>
      <c r="Q19" s="286"/>
      <c r="R19" s="653"/>
    </row>
    <row r="20" ht="57">
      <c r="A20" s="645">
        <v>10</v>
      </c>
      <c r="B20" s="645"/>
      <c r="C20" s="646" t="s">
        <v>14</v>
      </c>
      <c r="D20" s="646"/>
      <c r="E20" s="646" t="s">
        <v>2341</v>
      </c>
      <c r="F20" s="646" t="s">
        <v>16</v>
      </c>
      <c r="G20" s="646"/>
      <c r="H20" s="650" t="s">
        <v>2342</v>
      </c>
      <c r="I20" s="651">
        <v>2024</v>
      </c>
      <c r="J20" s="648">
        <v>2367302.3999999999</v>
      </c>
      <c r="K20" s="649"/>
      <c r="L20" s="650" t="s">
        <v>2319</v>
      </c>
      <c r="M20" s="657" t="s">
        <v>463</v>
      </c>
      <c r="N20" s="648">
        <v>4604619.3600000003</v>
      </c>
      <c r="O20" s="658" t="s">
        <v>2321</v>
      </c>
      <c r="P20" s="659">
        <v>45177</v>
      </c>
      <c r="Q20" s="371">
        <v>5143</v>
      </c>
      <c r="R20" s="612" t="s">
        <v>2343</v>
      </c>
    </row>
    <row r="21" ht="14.25">
      <c r="A21" s="660">
        <v>11</v>
      </c>
      <c r="B21" s="660"/>
      <c r="C21" s="216" t="s">
        <v>2344</v>
      </c>
      <c r="D21" s="216" t="s">
        <v>2345</v>
      </c>
      <c r="E21" s="216" t="s">
        <v>2346</v>
      </c>
      <c r="F21" s="661" t="s">
        <v>16</v>
      </c>
      <c r="G21" s="662" t="s">
        <v>2347</v>
      </c>
      <c r="H21" s="651" t="s">
        <v>18</v>
      </c>
      <c r="I21" s="651">
        <v>2025</v>
      </c>
      <c r="J21" s="663">
        <v>2631315.5100000002</v>
      </c>
      <c r="K21" s="216" t="s">
        <v>2348</v>
      </c>
      <c r="L21" s="216" t="s">
        <v>25</v>
      </c>
      <c r="M21" s="216" t="s">
        <v>250</v>
      </c>
      <c r="N21" s="664">
        <v>2719475.892</v>
      </c>
      <c r="O21" s="439" t="s">
        <v>2321</v>
      </c>
      <c r="P21" s="665">
        <v>45251</v>
      </c>
      <c r="Q21" s="666">
        <v>5247</v>
      </c>
      <c r="R21" s="667" t="s">
        <v>2349</v>
      </c>
    </row>
    <row r="22" ht="38.25" customHeight="1">
      <c r="A22" s="660"/>
      <c r="B22" s="660"/>
      <c r="C22" s="216"/>
      <c r="D22" s="216"/>
      <c r="E22" s="216"/>
      <c r="F22" s="661"/>
      <c r="G22" s="662" t="s">
        <v>2350</v>
      </c>
      <c r="H22" s="651" t="s">
        <v>2351</v>
      </c>
      <c r="I22" s="651">
        <v>2025</v>
      </c>
      <c r="J22" s="663">
        <v>546588.21600000001</v>
      </c>
      <c r="K22" s="216"/>
      <c r="L22" s="216"/>
      <c r="M22" s="216"/>
      <c r="N22" s="668"/>
      <c r="O22" s="667"/>
      <c r="P22" s="660"/>
      <c r="Q22" s="660">
        <v>5428</v>
      </c>
      <c r="R22" s="652"/>
    </row>
    <row r="23" ht="42.75">
      <c r="A23" s="660">
        <v>12</v>
      </c>
      <c r="B23" s="660"/>
      <c r="C23" s="216" t="s">
        <v>2344</v>
      </c>
      <c r="D23" s="662" t="s">
        <v>2352</v>
      </c>
      <c r="E23" s="216" t="s">
        <v>2353</v>
      </c>
      <c r="F23" s="661" t="s">
        <v>16</v>
      </c>
      <c r="G23" s="662" t="s">
        <v>2354</v>
      </c>
      <c r="H23" s="651" t="s">
        <v>18</v>
      </c>
      <c r="I23" s="651">
        <v>2024</v>
      </c>
      <c r="J23" s="663">
        <v>3016010.7600000002</v>
      </c>
      <c r="K23" s="669" t="s">
        <v>2355</v>
      </c>
      <c r="L23" s="345" t="s">
        <v>25</v>
      </c>
      <c r="M23" s="670" t="s">
        <v>250</v>
      </c>
      <c r="N23" s="664">
        <v>5438951.784</v>
      </c>
      <c r="O23" s="439" t="s">
        <v>2321</v>
      </c>
      <c r="P23" s="671">
        <v>45251</v>
      </c>
      <c r="Q23" s="672">
        <v>5248</v>
      </c>
      <c r="R23" s="612" t="s">
        <v>2356</v>
      </c>
    </row>
    <row r="24" ht="42.75">
      <c r="A24" s="660">
        <v>13</v>
      </c>
      <c r="B24" s="660"/>
      <c r="C24" s="216" t="s">
        <v>2344</v>
      </c>
      <c r="D24" s="662" t="s">
        <v>2357</v>
      </c>
      <c r="E24" s="216" t="s">
        <v>2358</v>
      </c>
      <c r="F24" s="661" t="s">
        <v>16</v>
      </c>
      <c r="G24" s="662" t="s">
        <v>2359</v>
      </c>
      <c r="H24" s="651" t="s">
        <v>18</v>
      </c>
      <c r="I24" s="651">
        <v>2024</v>
      </c>
      <c r="J24" s="663">
        <v>2513342.3000000003</v>
      </c>
      <c r="K24" s="669" t="s">
        <v>2360</v>
      </c>
      <c r="L24" s="345" t="s">
        <v>25</v>
      </c>
      <c r="M24" s="670" t="s">
        <v>250</v>
      </c>
      <c r="N24" s="664">
        <v>4461082.5</v>
      </c>
      <c r="O24" s="439" t="s">
        <v>2321</v>
      </c>
      <c r="P24" s="673">
        <v>45251</v>
      </c>
      <c r="Q24" s="672">
        <v>5249</v>
      </c>
      <c r="R24" s="612" t="s">
        <v>2356</v>
      </c>
    </row>
    <row r="25" ht="42.75">
      <c r="A25" s="660">
        <v>14</v>
      </c>
      <c r="B25" s="660"/>
      <c r="C25" s="216" t="s">
        <v>2344</v>
      </c>
      <c r="D25" s="662" t="s">
        <v>2051</v>
      </c>
      <c r="E25" s="216" t="s">
        <v>2361</v>
      </c>
      <c r="F25" s="661" t="s">
        <v>16</v>
      </c>
      <c r="G25" s="662" t="s">
        <v>2362</v>
      </c>
      <c r="H25" s="651" t="s">
        <v>18</v>
      </c>
      <c r="I25" s="651">
        <v>2025</v>
      </c>
      <c r="J25" s="663">
        <v>5995710.2699999996</v>
      </c>
      <c r="K25" s="669" t="s">
        <v>2363</v>
      </c>
      <c r="L25" s="345" t="s">
        <v>25</v>
      </c>
      <c r="M25" s="670" t="s">
        <v>250</v>
      </c>
      <c r="N25" s="664">
        <v>9922273.2000000011</v>
      </c>
      <c r="O25" s="439" t="s">
        <v>2321</v>
      </c>
      <c r="P25" s="671">
        <v>45251</v>
      </c>
      <c r="Q25" s="672">
        <v>5250</v>
      </c>
      <c r="R25" s="612" t="s">
        <v>2364</v>
      </c>
    </row>
    <row r="26" ht="28.5">
      <c r="A26" s="660">
        <v>15</v>
      </c>
      <c r="B26" s="660"/>
      <c r="C26" s="216" t="s">
        <v>2344</v>
      </c>
      <c r="D26" s="216" t="s">
        <v>2161</v>
      </c>
      <c r="E26" s="216" t="s">
        <v>2365</v>
      </c>
      <c r="F26" s="661" t="s">
        <v>16</v>
      </c>
      <c r="G26" s="669" t="s">
        <v>2366</v>
      </c>
      <c r="H26" s="379" t="s">
        <v>22</v>
      </c>
      <c r="I26" s="651">
        <v>2025</v>
      </c>
      <c r="J26" s="663">
        <v>2263093.4399999999</v>
      </c>
      <c r="K26" s="669" t="s">
        <v>2367</v>
      </c>
      <c r="L26" s="345" t="s">
        <v>25</v>
      </c>
      <c r="M26" s="667" t="s">
        <v>250</v>
      </c>
      <c r="N26" s="664">
        <v>12690887.495999999</v>
      </c>
      <c r="O26" s="439" t="s">
        <v>2324</v>
      </c>
      <c r="P26" s="665">
        <v>45251</v>
      </c>
      <c r="Q26" s="666">
        <v>5251</v>
      </c>
      <c r="R26" s="654" t="s">
        <v>2316</v>
      </c>
    </row>
    <row r="27" ht="14.25">
      <c r="A27" s="660"/>
      <c r="B27" s="660"/>
      <c r="C27" s="216"/>
      <c r="D27" s="216"/>
      <c r="E27" s="216"/>
      <c r="F27" s="661"/>
      <c r="G27" s="379" t="s">
        <v>2368</v>
      </c>
      <c r="H27" s="379" t="s">
        <v>24</v>
      </c>
      <c r="I27" s="379">
        <v>2025</v>
      </c>
      <c r="J27" s="674">
        <v>2263093.4399999999</v>
      </c>
      <c r="K27" s="669" t="s">
        <v>2369</v>
      </c>
      <c r="L27" s="345" t="s">
        <v>2351</v>
      </c>
      <c r="M27" s="667" t="s">
        <v>250</v>
      </c>
      <c r="N27" s="664">
        <v>2550745.0079999999</v>
      </c>
      <c r="O27" s="667"/>
      <c r="P27" s="660"/>
      <c r="Q27" s="660"/>
      <c r="R27" s="667"/>
    </row>
    <row r="28" ht="42.75">
      <c r="A28" s="660"/>
      <c r="B28" s="660"/>
      <c r="C28" s="216"/>
      <c r="D28" s="216"/>
      <c r="E28" s="216"/>
      <c r="F28" s="661"/>
      <c r="G28" s="379"/>
      <c r="H28" s="379"/>
      <c r="I28" s="379"/>
      <c r="J28" s="675"/>
      <c r="K28" s="669" t="s">
        <v>2370</v>
      </c>
      <c r="L28" s="379" t="s">
        <v>29</v>
      </c>
      <c r="M28" s="667" t="s">
        <v>250</v>
      </c>
      <c r="N28" s="664">
        <v>7913916.3379999995</v>
      </c>
      <c r="O28" s="667"/>
      <c r="P28" s="676"/>
      <c r="Q28" s="660"/>
      <c r="R28" s="667"/>
    </row>
    <row r="29" ht="33" customHeight="1">
      <c r="A29" s="666">
        <v>16</v>
      </c>
      <c r="B29" s="666"/>
      <c r="C29" s="677" t="s">
        <v>2344</v>
      </c>
      <c r="D29" s="677">
        <v>104284</v>
      </c>
      <c r="E29" s="677" t="s">
        <v>2371</v>
      </c>
      <c r="F29" s="678" t="s">
        <v>16</v>
      </c>
      <c r="G29" s="669">
        <v>110428403</v>
      </c>
      <c r="H29" s="379" t="s">
        <v>2351</v>
      </c>
      <c r="I29" s="601">
        <v>2024</v>
      </c>
      <c r="J29" s="663">
        <v>2627850.8599999999</v>
      </c>
      <c r="K29" s="679" t="s">
        <v>2372</v>
      </c>
      <c r="L29" s="680" t="s">
        <v>29</v>
      </c>
      <c r="M29" s="599" t="s">
        <v>250</v>
      </c>
      <c r="N29" s="663">
        <v>8707959.0099999998</v>
      </c>
      <c r="O29" s="681" t="s">
        <v>2321</v>
      </c>
      <c r="P29" s="682" t="s">
        <v>2373</v>
      </c>
      <c r="Q29" s="683" t="s">
        <v>2374</v>
      </c>
      <c r="R29" s="681" t="s">
        <v>2375</v>
      </c>
    </row>
    <row r="30" ht="28.5">
      <c r="A30" s="660"/>
      <c r="B30" s="660"/>
      <c r="C30" s="216"/>
      <c r="D30" s="216"/>
      <c r="E30" s="216"/>
      <c r="F30" s="684"/>
      <c r="G30" s="669">
        <v>110428409</v>
      </c>
      <c r="H30" s="379" t="s">
        <v>20</v>
      </c>
      <c r="I30" s="345">
        <v>2024</v>
      </c>
      <c r="J30" s="663">
        <v>5781235.3700000001</v>
      </c>
      <c r="K30" s="669"/>
      <c r="L30" s="379"/>
      <c r="M30" s="345"/>
      <c r="N30" s="663"/>
      <c r="O30" s="685"/>
      <c r="P30" s="686"/>
      <c r="Q30" s="687"/>
      <c r="R30" s="685"/>
    </row>
    <row r="31" ht="42.75">
      <c r="A31" s="688">
        <v>17</v>
      </c>
      <c r="B31" s="688"/>
      <c r="C31" s="689" t="s">
        <v>2344</v>
      </c>
      <c r="D31" s="690">
        <v>108186</v>
      </c>
      <c r="E31" s="690" t="s">
        <v>2376</v>
      </c>
      <c r="F31" s="691" t="s">
        <v>16</v>
      </c>
      <c r="G31" s="690">
        <v>110818601</v>
      </c>
      <c r="H31" s="690" t="s">
        <v>18</v>
      </c>
      <c r="I31" s="690" t="s">
        <v>328</v>
      </c>
      <c r="J31" s="692">
        <v>2994630.2400000002</v>
      </c>
      <c r="K31" s="693">
        <v>110818602</v>
      </c>
      <c r="L31" s="694" t="s">
        <v>25</v>
      </c>
      <c r="M31" s="690" t="s">
        <v>250</v>
      </c>
      <c r="N31" s="692">
        <v>5210656.6176000005</v>
      </c>
      <c r="O31" s="439" t="s">
        <v>2321</v>
      </c>
      <c r="P31" s="297">
        <v>45352</v>
      </c>
      <c r="Q31" s="286">
        <v>5312</v>
      </c>
      <c r="R31" s="630" t="s">
        <v>2377</v>
      </c>
    </row>
    <row r="32" ht="57">
      <c r="A32" s="695">
        <v>18</v>
      </c>
      <c r="B32" s="695"/>
      <c r="C32" s="696" t="s">
        <v>2344</v>
      </c>
      <c r="D32" s="690">
        <v>105247</v>
      </c>
      <c r="E32" s="696" t="s">
        <v>2378</v>
      </c>
      <c r="F32" s="697" t="s">
        <v>16</v>
      </c>
      <c r="G32" s="696">
        <v>110524702</v>
      </c>
      <c r="H32" s="696" t="s">
        <v>25</v>
      </c>
      <c r="I32" s="696" t="s">
        <v>328</v>
      </c>
      <c r="J32" s="698">
        <v>3102937.1600000001</v>
      </c>
      <c r="K32" s="211">
        <v>110524703</v>
      </c>
      <c r="L32" s="699" t="s">
        <v>21</v>
      </c>
      <c r="M32" s="689" t="s">
        <v>250</v>
      </c>
      <c r="N32" s="692">
        <v>837793.03320000006</v>
      </c>
      <c r="O32" s="700" t="s">
        <v>2321</v>
      </c>
      <c r="P32" s="285">
        <v>45352</v>
      </c>
      <c r="Q32" s="701">
        <v>5313</v>
      </c>
      <c r="R32" s="652" t="s">
        <v>2379</v>
      </c>
    </row>
    <row r="33" ht="14.25">
      <c r="A33" s="688"/>
      <c r="B33" s="702"/>
      <c r="C33" s="703"/>
      <c r="D33" s="690">
        <v>105247</v>
      </c>
      <c r="E33" s="690"/>
      <c r="F33" s="691"/>
      <c r="G33" s="704"/>
      <c r="H33" s="705"/>
      <c r="I33" s="704"/>
      <c r="J33" s="706"/>
      <c r="K33" s="707">
        <v>110524701</v>
      </c>
      <c r="L33" s="708" t="s">
        <v>18</v>
      </c>
      <c r="M33" s="689" t="s">
        <v>250</v>
      </c>
      <c r="N33" s="692">
        <v>1954850.4108000002</v>
      </c>
      <c r="O33" s="709"/>
      <c r="P33" s="294">
        <v>45352</v>
      </c>
      <c r="Q33" s="339"/>
      <c r="R33" s="654"/>
    </row>
    <row r="34" ht="28.5">
      <c r="A34" s="695">
        <v>19</v>
      </c>
      <c r="B34" s="695"/>
      <c r="C34" s="696" t="s">
        <v>2344</v>
      </c>
      <c r="D34" s="690">
        <v>105255</v>
      </c>
      <c r="E34" s="696" t="s">
        <v>2380</v>
      </c>
      <c r="F34" s="710" t="s">
        <v>16</v>
      </c>
      <c r="G34" s="711">
        <v>110525506</v>
      </c>
      <c r="H34" s="711" t="s">
        <v>22</v>
      </c>
      <c r="I34" s="712">
        <v>2025</v>
      </c>
      <c r="J34" s="713">
        <v>1449792.71</v>
      </c>
      <c r="K34" s="696">
        <v>110525502</v>
      </c>
      <c r="L34" s="696" t="s">
        <v>25</v>
      </c>
      <c r="M34" s="696" t="s">
        <v>2381</v>
      </c>
      <c r="N34" s="714">
        <v>8962329.3822720014</v>
      </c>
      <c r="O34" s="700" t="s">
        <v>2321</v>
      </c>
      <c r="P34" s="285">
        <v>45352</v>
      </c>
      <c r="Q34" s="337">
        <v>5314</v>
      </c>
      <c r="R34" s="685" t="s">
        <v>2382</v>
      </c>
    </row>
    <row r="35" ht="28.5">
      <c r="A35" s="688"/>
      <c r="B35" s="715"/>
      <c r="C35" s="704"/>
      <c r="D35" s="690">
        <v>105255</v>
      </c>
      <c r="E35" s="690"/>
      <c r="F35" s="716"/>
      <c r="G35" s="711">
        <v>110525505</v>
      </c>
      <c r="H35" s="711" t="s">
        <v>24</v>
      </c>
      <c r="I35" s="712">
        <v>2025</v>
      </c>
      <c r="J35" s="713">
        <v>967374.45999999996</v>
      </c>
      <c r="K35" s="690"/>
      <c r="L35" s="717"/>
      <c r="M35" s="690"/>
      <c r="N35" s="692"/>
      <c r="O35" s="718"/>
      <c r="P35" s="289">
        <v>45352</v>
      </c>
      <c r="Q35" s="402"/>
      <c r="R35" s="685"/>
    </row>
    <row r="36" ht="42.75">
      <c r="A36" s="688"/>
      <c r="B36" s="715"/>
      <c r="C36" s="704"/>
      <c r="D36" s="690">
        <v>105255</v>
      </c>
      <c r="E36" s="690"/>
      <c r="F36" s="716"/>
      <c r="G36" s="711">
        <v>110525507</v>
      </c>
      <c r="H36" s="711" t="s">
        <v>23</v>
      </c>
      <c r="I36" s="712">
        <v>2025</v>
      </c>
      <c r="J36" s="713">
        <v>1392316.8</v>
      </c>
      <c r="K36" s="690"/>
      <c r="L36" s="717"/>
      <c r="M36" s="690"/>
      <c r="N36" s="692"/>
      <c r="O36" s="718"/>
      <c r="P36" s="289">
        <v>45352</v>
      </c>
      <c r="Q36" s="402"/>
      <c r="R36" s="685"/>
    </row>
    <row r="37" ht="42.75">
      <c r="A37" s="688"/>
      <c r="B37" s="702"/>
      <c r="C37" s="703"/>
      <c r="D37" s="690">
        <v>105255</v>
      </c>
      <c r="E37" s="690"/>
      <c r="F37" s="716"/>
      <c r="G37" s="719">
        <v>110525503</v>
      </c>
      <c r="H37" s="719" t="s">
        <v>21</v>
      </c>
      <c r="I37" s="720">
        <v>2025</v>
      </c>
      <c r="J37" s="713">
        <v>1774523.9199999999</v>
      </c>
      <c r="K37" s="690"/>
      <c r="L37" s="703"/>
      <c r="M37" s="690"/>
      <c r="N37" s="692"/>
      <c r="O37" s="709"/>
      <c r="P37" s="294">
        <v>45352</v>
      </c>
      <c r="Q37" s="339"/>
      <c r="R37" s="685"/>
    </row>
    <row r="38" ht="42.75">
      <c r="A38" s="688">
        <v>20</v>
      </c>
      <c r="B38" s="688"/>
      <c r="C38" s="689" t="s">
        <v>2344</v>
      </c>
      <c r="D38" s="690">
        <v>107991</v>
      </c>
      <c r="E38" s="690" t="s">
        <v>2383</v>
      </c>
      <c r="F38" s="691" t="s">
        <v>16</v>
      </c>
      <c r="G38" s="690">
        <v>110799101</v>
      </c>
      <c r="H38" s="690" t="s">
        <v>18</v>
      </c>
      <c r="I38" s="690" t="s">
        <v>328</v>
      </c>
      <c r="J38" s="692">
        <v>4132884.23</v>
      </c>
      <c r="K38" s="690">
        <v>110799102</v>
      </c>
      <c r="L38" s="689" t="s">
        <v>25</v>
      </c>
      <c r="M38" s="690" t="s">
        <v>250</v>
      </c>
      <c r="N38" s="692">
        <v>7191218.5602000002</v>
      </c>
      <c r="O38" s="439" t="s">
        <v>2321</v>
      </c>
      <c r="P38" s="297">
        <v>45352</v>
      </c>
      <c r="Q38" s="371">
        <v>5315</v>
      </c>
      <c r="R38" s="640" t="s">
        <v>2377</v>
      </c>
    </row>
    <row r="39" ht="42.75">
      <c r="A39" s="688">
        <v>21</v>
      </c>
      <c r="B39" s="688"/>
      <c r="C39" s="689" t="s">
        <v>2344</v>
      </c>
      <c r="D39" s="690">
        <v>108322</v>
      </c>
      <c r="E39" s="690" t="s">
        <v>2384</v>
      </c>
      <c r="F39" s="691" t="s">
        <v>16</v>
      </c>
      <c r="G39" s="690">
        <v>110832201</v>
      </c>
      <c r="H39" s="690" t="s">
        <v>18</v>
      </c>
      <c r="I39" s="690" t="s">
        <v>328</v>
      </c>
      <c r="J39" s="692">
        <v>5241182.1889999993</v>
      </c>
      <c r="K39" s="690">
        <v>110832202</v>
      </c>
      <c r="L39" s="689" t="s">
        <v>25</v>
      </c>
      <c r="M39" s="690" t="s">
        <v>463</v>
      </c>
      <c r="N39" s="692">
        <v>9119657.0088599995</v>
      </c>
      <c r="O39" s="439" t="s">
        <v>2321</v>
      </c>
      <c r="P39" s="297">
        <v>45352</v>
      </c>
      <c r="Q39" s="371">
        <v>5316</v>
      </c>
      <c r="R39" s="612" t="s">
        <v>2385</v>
      </c>
    </row>
    <row r="40" ht="42.75">
      <c r="A40" s="688">
        <v>22</v>
      </c>
      <c r="B40" s="688"/>
      <c r="C40" s="689" t="s">
        <v>2344</v>
      </c>
      <c r="D40" s="690">
        <v>108290</v>
      </c>
      <c r="E40" s="690" t="s">
        <v>2386</v>
      </c>
      <c r="F40" s="691" t="s">
        <v>16</v>
      </c>
      <c r="G40" s="690">
        <v>110829001</v>
      </c>
      <c r="H40" s="690" t="s">
        <v>18</v>
      </c>
      <c r="I40" s="690" t="s">
        <v>328</v>
      </c>
      <c r="J40" s="692">
        <v>3142998.6499999999</v>
      </c>
      <c r="K40" s="690">
        <v>110829002</v>
      </c>
      <c r="L40" s="689" t="s">
        <v>25</v>
      </c>
      <c r="M40" s="690" t="s">
        <v>250</v>
      </c>
      <c r="N40" s="692">
        <v>5468817.6509999996</v>
      </c>
      <c r="O40" s="439" t="s">
        <v>2321</v>
      </c>
      <c r="P40" s="297">
        <v>45352</v>
      </c>
      <c r="Q40" s="371">
        <v>5317</v>
      </c>
      <c r="R40" s="612" t="s">
        <v>2377</v>
      </c>
    </row>
    <row r="41" ht="42.75">
      <c r="A41" s="688">
        <v>23</v>
      </c>
      <c r="B41" s="688"/>
      <c r="C41" s="689" t="s">
        <v>2344</v>
      </c>
      <c r="D41" s="690">
        <v>108434</v>
      </c>
      <c r="E41" s="690" t="s">
        <v>2387</v>
      </c>
      <c r="F41" s="691" t="s">
        <v>16</v>
      </c>
      <c r="G41" s="690">
        <v>110843401</v>
      </c>
      <c r="H41" s="690" t="s">
        <v>18</v>
      </c>
      <c r="I41" s="690" t="s">
        <v>328</v>
      </c>
      <c r="J41" s="692">
        <v>7114810.4199999999</v>
      </c>
      <c r="K41" s="690">
        <v>110843402</v>
      </c>
      <c r="L41" s="689" t="s">
        <v>25</v>
      </c>
      <c r="M41" s="690" t="s">
        <v>250</v>
      </c>
      <c r="N41" s="692">
        <v>12379770.130799999</v>
      </c>
      <c r="O41" s="439" t="s">
        <v>2321</v>
      </c>
      <c r="P41" s="297">
        <v>45352</v>
      </c>
      <c r="Q41" s="371">
        <v>5318</v>
      </c>
      <c r="R41" s="612" t="s">
        <v>2377</v>
      </c>
    </row>
    <row r="42" ht="42.75">
      <c r="A42" s="688">
        <v>24</v>
      </c>
      <c r="B42" s="688"/>
      <c r="C42" s="689" t="s">
        <v>2344</v>
      </c>
      <c r="D42" s="690">
        <v>108557</v>
      </c>
      <c r="E42" s="690" t="s">
        <v>2388</v>
      </c>
      <c r="F42" s="691" t="s">
        <v>16</v>
      </c>
      <c r="G42" s="690">
        <v>110855701</v>
      </c>
      <c r="H42" s="690" t="s">
        <v>18</v>
      </c>
      <c r="I42" s="690" t="s">
        <v>328</v>
      </c>
      <c r="J42" s="692">
        <v>1214995.72</v>
      </c>
      <c r="K42" s="693">
        <v>110855702</v>
      </c>
      <c r="L42" s="689" t="s">
        <v>25</v>
      </c>
      <c r="M42" s="690" t="s">
        <v>250</v>
      </c>
      <c r="N42" s="692">
        <v>2114092.5527999997</v>
      </c>
      <c r="O42" s="439" t="s">
        <v>2321</v>
      </c>
      <c r="P42" s="297">
        <v>45352</v>
      </c>
      <c r="Q42" s="371">
        <v>5319</v>
      </c>
      <c r="R42" s="630" t="s">
        <v>2377</v>
      </c>
    </row>
    <row r="43" ht="42.75">
      <c r="A43" s="695">
        <v>25</v>
      </c>
      <c r="B43" s="695"/>
      <c r="C43" s="696" t="s">
        <v>2344</v>
      </c>
      <c r="D43" s="690">
        <v>103448</v>
      </c>
      <c r="E43" s="696" t="s">
        <v>2389</v>
      </c>
      <c r="F43" s="697" t="s">
        <v>16</v>
      </c>
      <c r="G43" s="721">
        <v>110344803</v>
      </c>
      <c r="H43" s="721" t="s">
        <v>21</v>
      </c>
      <c r="I43" s="721">
        <v>2025</v>
      </c>
      <c r="J43" s="722">
        <v>2589297.9399999999</v>
      </c>
      <c r="K43" s="212">
        <v>110344806</v>
      </c>
      <c r="L43" s="723" t="s">
        <v>22</v>
      </c>
      <c r="M43" s="291" t="s">
        <v>2390</v>
      </c>
      <c r="N43" s="713">
        <v>1113398.1142</v>
      </c>
      <c r="O43" s="439" t="s">
        <v>2321</v>
      </c>
      <c r="P43" s="285">
        <v>45352</v>
      </c>
      <c r="Q43" s="701">
        <v>5320</v>
      </c>
      <c r="R43" s="652" t="s">
        <v>2391</v>
      </c>
    </row>
    <row r="44" ht="42.75">
      <c r="A44" s="688"/>
      <c r="B44" s="715"/>
      <c r="C44" s="704"/>
      <c r="D44" s="717">
        <v>103448</v>
      </c>
      <c r="E44" s="690"/>
      <c r="F44" s="691"/>
      <c r="G44" s="724"/>
      <c r="H44" s="725"/>
      <c r="I44" s="726"/>
      <c r="J44" s="727"/>
      <c r="K44" s="212">
        <v>110344805</v>
      </c>
      <c r="L44" s="728" t="s">
        <v>24</v>
      </c>
      <c r="M44" s="291" t="s">
        <v>2390</v>
      </c>
      <c r="N44" s="713">
        <v>1113398.1142</v>
      </c>
      <c r="O44" s="439"/>
      <c r="P44" s="289">
        <v>45352</v>
      </c>
      <c r="Q44" s="402"/>
      <c r="R44" s="653"/>
    </row>
    <row r="45" ht="42.75">
      <c r="A45" s="688"/>
      <c r="B45" s="702"/>
      <c r="C45" s="703"/>
      <c r="D45" s="703"/>
      <c r="E45" s="690"/>
      <c r="F45" s="729"/>
      <c r="G45" s="212">
        <v>110344809</v>
      </c>
      <c r="H45" s="720" t="s">
        <v>20</v>
      </c>
      <c r="I45" s="690">
        <v>2025</v>
      </c>
      <c r="J45" s="730">
        <v>4616369.4500000002</v>
      </c>
      <c r="K45" s="443">
        <v>110344807</v>
      </c>
      <c r="L45" s="728" t="s">
        <v>23</v>
      </c>
      <c r="M45" s="291" t="s">
        <v>2390</v>
      </c>
      <c r="N45" s="713">
        <v>1280407.83133</v>
      </c>
      <c r="O45" s="439"/>
      <c r="P45" s="294">
        <v>45352</v>
      </c>
      <c r="Q45" s="339"/>
      <c r="R45" s="654"/>
    </row>
    <row r="46" ht="42.75">
      <c r="A46" s="688">
        <v>26</v>
      </c>
      <c r="B46" s="688"/>
      <c r="C46" s="689" t="s">
        <v>2344</v>
      </c>
      <c r="D46" s="690">
        <v>108680</v>
      </c>
      <c r="E46" s="690" t="s">
        <v>2392</v>
      </c>
      <c r="F46" s="729" t="s">
        <v>16</v>
      </c>
      <c r="G46" s="731">
        <v>110868009</v>
      </c>
      <c r="H46" s="732" t="s">
        <v>20</v>
      </c>
      <c r="I46" s="733">
        <v>2025</v>
      </c>
      <c r="J46" s="734">
        <v>4194819.9100000001</v>
      </c>
      <c r="K46" s="735">
        <v>110868002</v>
      </c>
      <c r="L46" s="689" t="s">
        <v>25</v>
      </c>
      <c r="M46" s="690" t="s">
        <v>250</v>
      </c>
      <c r="N46" s="736">
        <v>14370931.1655</v>
      </c>
      <c r="O46" s="667" t="s">
        <v>2324</v>
      </c>
      <c r="P46" s="297">
        <v>45352</v>
      </c>
      <c r="Q46" s="205">
        <v>5321</v>
      </c>
      <c r="R46" s="667" t="s">
        <v>2316</v>
      </c>
    </row>
    <row r="47" ht="42.75">
      <c r="A47" s="688">
        <v>27</v>
      </c>
      <c r="B47" s="688"/>
      <c r="C47" s="689" t="s">
        <v>2344</v>
      </c>
      <c r="D47" s="690">
        <v>107045</v>
      </c>
      <c r="E47" s="690" t="s">
        <v>2393</v>
      </c>
      <c r="F47" s="691" t="s">
        <v>16</v>
      </c>
      <c r="G47" s="690">
        <v>110704501</v>
      </c>
      <c r="H47" s="690" t="s">
        <v>18</v>
      </c>
      <c r="I47" s="690" t="s">
        <v>328</v>
      </c>
      <c r="J47" s="692">
        <v>1527460.6399999999</v>
      </c>
      <c r="K47" s="690">
        <v>110704502</v>
      </c>
      <c r="L47" s="689" t="s">
        <v>25</v>
      </c>
      <c r="M47" s="690" t="s">
        <v>250</v>
      </c>
      <c r="N47" s="736">
        <v>2657781.5135999997</v>
      </c>
      <c r="O47" s="667" t="s">
        <v>2324</v>
      </c>
      <c r="P47" s="297">
        <v>45352</v>
      </c>
      <c r="Q47" s="737">
        <v>5322</v>
      </c>
      <c r="R47" s="652" t="s">
        <v>2316</v>
      </c>
    </row>
    <row r="48" ht="42.75">
      <c r="A48" s="688">
        <v>28</v>
      </c>
      <c r="B48" s="688"/>
      <c r="C48" s="689" t="s">
        <v>2344</v>
      </c>
      <c r="D48" s="690">
        <v>106324</v>
      </c>
      <c r="E48" s="690" t="s">
        <v>2394</v>
      </c>
      <c r="F48" s="691" t="s">
        <v>16</v>
      </c>
      <c r="G48" s="690">
        <v>110632401</v>
      </c>
      <c r="H48" s="690" t="s">
        <v>18</v>
      </c>
      <c r="I48" s="690" t="s">
        <v>328</v>
      </c>
      <c r="J48" s="692">
        <v>990634.38</v>
      </c>
      <c r="K48" s="690">
        <v>110632402</v>
      </c>
      <c r="L48" s="689" t="s">
        <v>25</v>
      </c>
      <c r="M48" s="690" t="s">
        <v>250</v>
      </c>
      <c r="N48" s="692">
        <v>1723703.8211999999</v>
      </c>
      <c r="O48" s="439" t="s">
        <v>2321</v>
      </c>
      <c r="P48" s="297">
        <v>45352</v>
      </c>
      <c r="Q48" s="371">
        <v>5323</v>
      </c>
      <c r="R48" s="612" t="s">
        <v>2377</v>
      </c>
    </row>
    <row r="49" ht="42.75">
      <c r="A49" s="688">
        <v>29</v>
      </c>
      <c r="B49" s="688"/>
      <c r="C49" s="689" t="s">
        <v>2344</v>
      </c>
      <c r="D49" s="690">
        <v>107313</v>
      </c>
      <c r="E49" s="690" t="s">
        <v>2395</v>
      </c>
      <c r="F49" s="691" t="s">
        <v>16</v>
      </c>
      <c r="G49" s="690">
        <v>110731301</v>
      </c>
      <c r="H49" s="690" t="s">
        <v>18</v>
      </c>
      <c r="I49" s="690" t="s">
        <v>328</v>
      </c>
      <c r="J49" s="692">
        <v>1016244.97</v>
      </c>
      <c r="K49" s="690">
        <v>110731302</v>
      </c>
      <c r="L49" s="689" t="s">
        <v>25</v>
      </c>
      <c r="M49" s="690" t="s">
        <v>250</v>
      </c>
      <c r="N49" s="692">
        <v>1768266.2478</v>
      </c>
      <c r="O49" s="439" t="s">
        <v>2321</v>
      </c>
      <c r="P49" s="297">
        <v>45352</v>
      </c>
      <c r="Q49" s="371">
        <v>5324</v>
      </c>
      <c r="R49" s="612" t="s">
        <v>2377</v>
      </c>
    </row>
    <row r="50" ht="57">
      <c r="A50" s="688">
        <v>30</v>
      </c>
      <c r="B50" s="688"/>
      <c r="C50" s="689" t="s">
        <v>2344</v>
      </c>
      <c r="D50" s="690">
        <v>108610</v>
      </c>
      <c r="E50" s="690" t="s">
        <v>2396</v>
      </c>
      <c r="F50" s="691" t="s">
        <v>16</v>
      </c>
      <c r="G50" s="690">
        <v>110861009</v>
      </c>
      <c r="H50" s="414" t="s">
        <v>20</v>
      </c>
      <c r="I50" s="690">
        <v>2025</v>
      </c>
      <c r="J50" s="692">
        <v>830614.19999999995</v>
      </c>
      <c r="K50" s="690">
        <v>110861004</v>
      </c>
      <c r="L50" s="738" t="s">
        <v>29</v>
      </c>
      <c r="M50" s="690" t="s">
        <v>250</v>
      </c>
      <c r="N50" s="692">
        <v>1495105.5600000001</v>
      </c>
      <c r="O50" s="439" t="s">
        <v>2321</v>
      </c>
      <c r="P50" s="297">
        <v>45352</v>
      </c>
      <c r="Q50" s="371">
        <v>5325</v>
      </c>
      <c r="R50" s="612" t="s">
        <v>2397</v>
      </c>
    </row>
    <row r="51" ht="42.75">
      <c r="A51" s="688">
        <v>31</v>
      </c>
      <c r="B51" s="688"/>
      <c r="C51" s="689" t="s">
        <v>2344</v>
      </c>
      <c r="D51" s="690">
        <v>103128</v>
      </c>
      <c r="E51" s="690" t="s">
        <v>2398</v>
      </c>
      <c r="F51" s="691" t="s">
        <v>16</v>
      </c>
      <c r="G51" s="690">
        <v>110312801</v>
      </c>
      <c r="H51" s="690" t="s">
        <v>18</v>
      </c>
      <c r="I51" s="690" t="s">
        <v>328</v>
      </c>
      <c r="J51" s="692">
        <v>8235233.1600000001</v>
      </c>
      <c r="K51" s="690">
        <v>110312802</v>
      </c>
      <c r="L51" s="689" t="s">
        <v>25</v>
      </c>
      <c r="M51" s="690" t="s">
        <v>250</v>
      </c>
      <c r="N51" s="692">
        <v>14329305.6984</v>
      </c>
      <c r="O51" s="439" t="s">
        <v>2321</v>
      </c>
      <c r="P51" s="297">
        <v>45352</v>
      </c>
      <c r="Q51" s="371">
        <v>5326</v>
      </c>
      <c r="R51" s="612" t="s">
        <v>2377</v>
      </c>
    </row>
    <row r="52" ht="42.75">
      <c r="A52" s="688">
        <v>32</v>
      </c>
      <c r="B52" s="688"/>
      <c r="C52" s="689" t="s">
        <v>2344</v>
      </c>
      <c r="D52" s="690">
        <v>102500</v>
      </c>
      <c r="E52" s="690" t="s">
        <v>2399</v>
      </c>
      <c r="F52" s="691" t="s">
        <v>16</v>
      </c>
      <c r="G52" s="690">
        <v>110250001</v>
      </c>
      <c r="H52" s="690" t="s">
        <v>18</v>
      </c>
      <c r="I52" s="690" t="s">
        <v>328</v>
      </c>
      <c r="J52" s="692">
        <v>5240752.1879999992</v>
      </c>
      <c r="K52" s="690">
        <v>110250002</v>
      </c>
      <c r="L52" s="689" t="s">
        <v>25</v>
      </c>
      <c r="M52" s="690">
        <v>2025</v>
      </c>
      <c r="N52" s="736">
        <v>13686601.109999999</v>
      </c>
      <c r="O52" s="667" t="s">
        <v>2324</v>
      </c>
      <c r="P52" s="297">
        <v>45352</v>
      </c>
      <c r="Q52" s="205">
        <v>5327</v>
      </c>
      <c r="R52" s="653" t="s">
        <v>2316</v>
      </c>
    </row>
    <row r="53" ht="42.75">
      <c r="A53" s="695">
        <v>33</v>
      </c>
      <c r="B53" s="695"/>
      <c r="C53" s="696" t="s">
        <v>2344</v>
      </c>
      <c r="D53" s="690">
        <v>102890</v>
      </c>
      <c r="E53" s="696" t="s">
        <v>2400</v>
      </c>
      <c r="F53" s="697" t="s">
        <v>16</v>
      </c>
      <c r="G53" s="291">
        <v>110289007</v>
      </c>
      <c r="H53" s="291" t="s">
        <v>23</v>
      </c>
      <c r="I53" s="291" t="s">
        <v>328</v>
      </c>
      <c r="J53" s="713">
        <v>2007461.8400000001</v>
      </c>
      <c r="K53" s="696">
        <v>110289002</v>
      </c>
      <c r="L53" s="696" t="s">
        <v>25</v>
      </c>
      <c r="M53" s="696" t="s">
        <v>2381</v>
      </c>
      <c r="N53" s="714">
        <v>11359878.9213</v>
      </c>
      <c r="O53" s="439" t="s">
        <v>2321</v>
      </c>
      <c r="P53" s="285">
        <v>45352</v>
      </c>
      <c r="Q53" s="701">
        <v>5328</v>
      </c>
      <c r="R53" s="667" t="s">
        <v>2401</v>
      </c>
    </row>
    <row r="54" ht="28.5">
      <c r="A54" s="688"/>
      <c r="B54" s="715"/>
      <c r="C54" s="704"/>
      <c r="D54" s="690">
        <v>102890</v>
      </c>
      <c r="E54" s="690"/>
      <c r="F54" s="691"/>
      <c r="G54" s="291">
        <v>110289004</v>
      </c>
      <c r="H54" s="291" t="s">
        <v>29</v>
      </c>
      <c r="I54" s="291" t="s">
        <v>328</v>
      </c>
      <c r="J54" s="713">
        <v>1927877.5700000001</v>
      </c>
      <c r="K54" s="690"/>
      <c r="L54" s="717"/>
      <c r="M54" s="690"/>
      <c r="N54" s="692"/>
      <c r="O54" s="439"/>
      <c r="P54" s="289">
        <v>45352</v>
      </c>
      <c r="Q54" s="402"/>
      <c r="R54" s="667"/>
    </row>
    <row r="55" ht="42.75">
      <c r="A55" s="688"/>
      <c r="B55" s="715"/>
      <c r="C55" s="704"/>
      <c r="D55" s="690">
        <v>102890</v>
      </c>
      <c r="E55" s="690"/>
      <c r="F55" s="691"/>
      <c r="G55" s="291">
        <v>110289003</v>
      </c>
      <c r="H55" s="291" t="s">
        <v>21</v>
      </c>
      <c r="I55" s="291" t="s">
        <v>328</v>
      </c>
      <c r="J55" s="713">
        <v>6307177.9500000002</v>
      </c>
      <c r="K55" s="690"/>
      <c r="L55" s="717"/>
      <c r="M55" s="690"/>
      <c r="N55" s="692"/>
      <c r="O55" s="439"/>
      <c r="P55" s="289">
        <v>45352</v>
      </c>
      <c r="Q55" s="402"/>
      <c r="R55" s="667"/>
    </row>
    <row r="56" ht="42.75">
      <c r="A56" s="688"/>
      <c r="B56" s="715"/>
      <c r="C56" s="704"/>
      <c r="D56" s="690">
        <v>102890</v>
      </c>
      <c r="E56" s="690"/>
      <c r="F56" s="691"/>
      <c r="G56" s="291">
        <v>110289001</v>
      </c>
      <c r="H56" s="291" t="s">
        <v>18</v>
      </c>
      <c r="I56" s="291" t="s">
        <v>328</v>
      </c>
      <c r="J56" s="713">
        <v>2457102.3399999999</v>
      </c>
      <c r="K56" s="690"/>
      <c r="L56" s="717"/>
      <c r="M56" s="690"/>
      <c r="N56" s="692"/>
      <c r="O56" s="439"/>
      <c r="P56" s="289">
        <v>45352</v>
      </c>
      <c r="Q56" s="402"/>
      <c r="R56" s="667"/>
    </row>
    <row r="57" ht="42.75">
      <c r="A57" s="688">
        <v>34</v>
      </c>
      <c r="B57" s="688"/>
      <c r="C57" s="689" t="s">
        <v>2344</v>
      </c>
      <c r="D57" s="690">
        <v>108104</v>
      </c>
      <c r="E57" s="690" t="s">
        <v>2402</v>
      </c>
      <c r="F57" s="691" t="s">
        <v>16</v>
      </c>
      <c r="G57" s="690">
        <v>110810401</v>
      </c>
      <c r="H57" s="690" t="s">
        <v>18</v>
      </c>
      <c r="I57" s="690">
        <v>2025</v>
      </c>
      <c r="J57" s="692">
        <v>6206635.6399999997</v>
      </c>
      <c r="K57" s="690">
        <v>110810402</v>
      </c>
      <c r="L57" s="689" t="s">
        <v>25</v>
      </c>
      <c r="M57" s="690" t="s">
        <v>463</v>
      </c>
      <c r="N57" s="692">
        <v>10799546.013599999</v>
      </c>
      <c r="O57" s="439" t="s">
        <v>2321</v>
      </c>
      <c r="P57" s="297">
        <v>45352</v>
      </c>
      <c r="Q57" s="371">
        <v>5329</v>
      </c>
      <c r="R57" s="640" t="s">
        <v>2403</v>
      </c>
    </row>
    <row r="58" ht="42.75">
      <c r="A58" s="688">
        <v>35</v>
      </c>
      <c r="B58" s="688"/>
      <c r="C58" s="689" t="s">
        <v>2344</v>
      </c>
      <c r="D58" s="690">
        <v>106151</v>
      </c>
      <c r="E58" s="690" t="s">
        <v>2327</v>
      </c>
      <c r="F58" s="691" t="s">
        <v>16</v>
      </c>
      <c r="G58" s="690">
        <v>110615101</v>
      </c>
      <c r="H58" s="690" t="s">
        <v>18</v>
      </c>
      <c r="I58" s="690" t="s">
        <v>328</v>
      </c>
      <c r="J58" s="692">
        <v>1930144.3010000002</v>
      </c>
      <c r="K58" s="690">
        <v>110615102</v>
      </c>
      <c r="L58" s="689" t="s">
        <v>25</v>
      </c>
      <c r="M58" s="690">
        <v>2025</v>
      </c>
      <c r="N58" s="692">
        <v>3152498.2999999998</v>
      </c>
      <c r="O58" s="439" t="s">
        <v>2321</v>
      </c>
      <c r="P58" s="297">
        <v>45352</v>
      </c>
      <c r="Q58" s="371">
        <v>5330</v>
      </c>
      <c r="R58" s="612" t="s">
        <v>2404</v>
      </c>
    </row>
    <row r="59" ht="42.75">
      <c r="A59" s="688">
        <v>36</v>
      </c>
      <c r="B59" s="688"/>
      <c r="C59" s="689" t="s">
        <v>2344</v>
      </c>
      <c r="D59" s="690">
        <v>107263</v>
      </c>
      <c r="E59" s="690" t="s">
        <v>2405</v>
      </c>
      <c r="F59" s="691" t="s">
        <v>16</v>
      </c>
      <c r="G59" s="690">
        <v>110726301</v>
      </c>
      <c r="H59" s="690" t="s">
        <v>18</v>
      </c>
      <c r="I59" s="690" t="s">
        <v>328</v>
      </c>
      <c r="J59" s="692">
        <v>1192452.1200000001</v>
      </c>
      <c r="K59" s="690">
        <v>110726302</v>
      </c>
      <c r="L59" s="689" t="s">
        <v>25</v>
      </c>
      <c r="M59" s="690" t="s">
        <v>250</v>
      </c>
      <c r="N59" s="692">
        <v>2074866.6888000001</v>
      </c>
      <c r="O59" s="439" t="s">
        <v>2321</v>
      </c>
      <c r="P59" s="297">
        <v>45352</v>
      </c>
      <c r="Q59" s="371">
        <v>5331</v>
      </c>
      <c r="R59" s="612" t="s">
        <v>2377</v>
      </c>
    </row>
    <row r="60" ht="57">
      <c r="A60" s="688">
        <v>37</v>
      </c>
      <c r="B60" s="688"/>
      <c r="C60" s="689" t="s">
        <v>2344</v>
      </c>
      <c r="D60" s="690">
        <v>104315</v>
      </c>
      <c r="E60" s="690" t="s">
        <v>2406</v>
      </c>
      <c r="F60" s="691" t="s">
        <v>16</v>
      </c>
      <c r="G60" s="690">
        <v>110431506</v>
      </c>
      <c r="H60" s="414" t="s">
        <v>22</v>
      </c>
      <c r="I60" s="690" t="s">
        <v>328</v>
      </c>
      <c r="J60" s="692">
        <v>980176.59999999998</v>
      </c>
      <c r="K60" s="690">
        <v>110431503</v>
      </c>
      <c r="L60" s="738" t="s">
        <v>21</v>
      </c>
      <c r="M60" s="690" t="s">
        <v>250</v>
      </c>
      <c r="N60" s="692">
        <v>747552.78000000003</v>
      </c>
      <c r="O60" s="439" t="s">
        <v>2321</v>
      </c>
      <c r="P60" s="297">
        <v>45352</v>
      </c>
      <c r="Q60" s="371">
        <v>5332</v>
      </c>
      <c r="R60" s="612" t="s">
        <v>2407</v>
      </c>
    </row>
    <row r="61" ht="42.75">
      <c r="A61" s="688">
        <v>38</v>
      </c>
      <c r="B61" s="688"/>
      <c r="C61" s="689" t="s">
        <v>2344</v>
      </c>
      <c r="D61" s="690">
        <v>108539</v>
      </c>
      <c r="E61" s="690" t="s">
        <v>2408</v>
      </c>
      <c r="F61" s="691" t="s">
        <v>16</v>
      </c>
      <c r="G61" s="690">
        <v>110853901</v>
      </c>
      <c r="H61" s="690" t="s">
        <v>18</v>
      </c>
      <c r="I61" s="690" t="s">
        <v>250</v>
      </c>
      <c r="J61" s="739">
        <v>10105920</v>
      </c>
      <c r="K61" s="690">
        <v>110853902</v>
      </c>
      <c r="L61" s="689" t="s">
        <v>25</v>
      </c>
      <c r="M61" s="690" t="s">
        <v>463</v>
      </c>
      <c r="N61" s="692">
        <v>14039409.817679999</v>
      </c>
      <c r="O61" s="439" t="s">
        <v>2321</v>
      </c>
      <c r="P61" s="297">
        <v>45352</v>
      </c>
      <c r="Q61" s="371">
        <v>5333</v>
      </c>
      <c r="R61" s="630" t="s">
        <v>2409</v>
      </c>
    </row>
    <row r="62" ht="14.25">
      <c r="A62" s="695">
        <v>39</v>
      </c>
      <c r="B62" s="695"/>
      <c r="C62" s="696" t="s">
        <v>2344</v>
      </c>
      <c r="D62" s="690">
        <v>104238</v>
      </c>
      <c r="E62" s="696" t="s">
        <v>2410</v>
      </c>
      <c r="F62" s="697" t="s">
        <v>16</v>
      </c>
      <c r="G62" s="693">
        <v>110423801</v>
      </c>
      <c r="H62" s="689" t="s">
        <v>18</v>
      </c>
      <c r="I62" s="740" t="s">
        <v>328</v>
      </c>
      <c r="J62" s="741">
        <v>5522067.9500000002</v>
      </c>
      <c r="K62" s="742">
        <v>110423802</v>
      </c>
      <c r="L62" s="696" t="s">
        <v>25</v>
      </c>
      <c r="M62" s="696" t="s">
        <v>250</v>
      </c>
      <c r="N62" s="714">
        <v>2074866.6888000001</v>
      </c>
      <c r="O62" s="700" t="s">
        <v>2321</v>
      </c>
      <c r="P62" s="285">
        <v>45352</v>
      </c>
      <c r="Q62" s="701">
        <v>5334</v>
      </c>
      <c r="R62" s="667" t="s">
        <v>2411</v>
      </c>
    </row>
    <row r="63" ht="42.75">
      <c r="A63" s="688"/>
      <c r="B63" s="702"/>
      <c r="C63" s="703"/>
      <c r="D63" s="690">
        <v>104238</v>
      </c>
      <c r="E63" s="690"/>
      <c r="F63" s="729"/>
      <c r="G63" s="707">
        <v>110423803</v>
      </c>
      <c r="H63" s="732" t="s">
        <v>21</v>
      </c>
      <c r="I63" s="740" t="s">
        <v>328</v>
      </c>
      <c r="J63" s="743">
        <v>3152527.9199999999</v>
      </c>
      <c r="K63" s="744"/>
      <c r="L63" s="703"/>
      <c r="M63" s="690"/>
      <c r="N63" s="745"/>
      <c r="O63" s="709"/>
      <c r="P63" s="294">
        <v>45352</v>
      </c>
      <c r="Q63" s="339"/>
      <c r="R63" s="667"/>
    </row>
    <row r="64" ht="57">
      <c r="A64" s="688">
        <v>40</v>
      </c>
      <c r="B64" s="688"/>
      <c r="C64" s="689" t="s">
        <v>2344</v>
      </c>
      <c r="D64" s="690">
        <v>108626</v>
      </c>
      <c r="E64" s="690" t="s">
        <v>2412</v>
      </c>
      <c r="F64" s="691" t="s">
        <v>16</v>
      </c>
      <c r="G64" s="690">
        <v>110862609</v>
      </c>
      <c r="H64" s="414" t="s">
        <v>20</v>
      </c>
      <c r="I64" s="690" t="s">
        <v>328</v>
      </c>
      <c r="J64" s="692">
        <v>2838139.1000000001</v>
      </c>
      <c r="K64" s="690">
        <v>110862603</v>
      </c>
      <c r="L64" s="738" t="s">
        <v>21</v>
      </c>
      <c r="M64" s="690" t="s">
        <v>250</v>
      </c>
      <c r="N64" s="692">
        <v>1333925.3769999999</v>
      </c>
      <c r="O64" s="439" t="s">
        <v>2321</v>
      </c>
      <c r="P64" s="297">
        <v>45352</v>
      </c>
      <c r="Q64" s="371">
        <v>5335</v>
      </c>
      <c r="R64" s="640" t="s">
        <v>2413</v>
      </c>
    </row>
    <row r="65" ht="42.75">
      <c r="A65" s="688">
        <v>41</v>
      </c>
      <c r="B65" s="688"/>
      <c r="C65" s="689" t="s">
        <v>2344</v>
      </c>
      <c r="D65" s="690">
        <v>104726</v>
      </c>
      <c r="E65" s="690" t="s">
        <v>2414</v>
      </c>
      <c r="F65" s="691" t="s">
        <v>16</v>
      </c>
      <c r="G65" s="690">
        <v>110472601</v>
      </c>
      <c r="H65" s="690" t="s">
        <v>18</v>
      </c>
      <c r="I65" s="690" t="s">
        <v>328</v>
      </c>
      <c r="J65" s="692">
        <v>5096750.5197999999</v>
      </c>
      <c r="K65" s="690">
        <v>110472602</v>
      </c>
      <c r="L65" s="689" t="s">
        <v>25</v>
      </c>
      <c r="M65" s="690" t="s">
        <v>250</v>
      </c>
      <c r="N65" s="692">
        <v>8868345.9044519998</v>
      </c>
      <c r="O65" s="439" t="s">
        <v>2321</v>
      </c>
      <c r="P65" s="297">
        <v>45352</v>
      </c>
      <c r="Q65" s="371">
        <v>5336</v>
      </c>
      <c r="R65" s="612" t="s">
        <v>2377</v>
      </c>
    </row>
    <row r="66" ht="42.75">
      <c r="A66" s="688">
        <v>42</v>
      </c>
      <c r="B66" s="688"/>
      <c r="C66" s="689" t="s">
        <v>2344</v>
      </c>
      <c r="D66" s="690">
        <v>106821</v>
      </c>
      <c r="E66" s="690" t="s">
        <v>2415</v>
      </c>
      <c r="F66" s="691" t="s">
        <v>16</v>
      </c>
      <c r="G66" s="690">
        <v>110682101</v>
      </c>
      <c r="H66" s="690" t="s">
        <v>18</v>
      </c>
      <c r="I66" s="690" t="s">
        <v>328</v>
      </c>
      <c r="J66" s="692">
        <v>5543661.6997999996</v>
      </c>
      <c r="K66" s="690">
        <v>110682102</v>
      </c>
      <c r="L66" s="689" t="s">
        <v>25</v>
      </c>
      <c r="M66" s="690" t="s">
        <v>463</v>
      </c>
      <c r="N66" s="692">
        <v>9645971.3576519992</v>
      </c>
      <c r="O66" s="439" t="s">
        <v>2321</v>
      </c>
      <c r="P66" s="297">
        <v>45352</v>
      </c>
      <c r="Q66" s="371">
        <v>5337</v>
      </c>
      <c r="R66" s="612" t="s">
        <v>2385</v>
      </c>
    </row>
    <row r="67" ht="42.75">
      <c r="A67" s="688">
        <v>43</v>
      </c>
      <c r="B67" s="688"/>
      <c r="C67" s="689" t="s">
        <v>2344</v>
      </c>
      <c r="D67" s="690">
        <v>104845</v>
      </c>
      <c r="E67" s="690" t="s">
        <v>2416</v>
      </c>
      <c r="F67" s="691" t="s">
        <v>16</v>
      </c>
      <c r="G67" s="690">
        <v>110484501</v>
      </c>
      <c r="H67" s="690" t="s">
        <v>18</v>
      </c>
      <c r="I67" s="690" t="s">
        <v>328</v>
      </c>
      <c r="J67" s="692">
        <v>7172061.3888000008</v>
      </c>
      <c r="K67" s="690">
        <v>110484502</v>
      </c>
      <c r="L67" s="689" t="s">
        <v>25</v>
      </c>
      <c r="M67" s="690" t="s">
        <v>463</v>
      </c>
      <c r="N67" s="692">
        <v>12479386.816512002</v>
      </c>
      <c r="O67" s="439" t="s">
        <v>2321</v>
      </c>
      <c r="P67" s="297">
        <v>45352</v>
      </c>
      <c r="Q67" s="371">
        <v>5338</v>
      </c>
      <c r="R67" s="612" t="s">
        <v>2385</v>
      </c>
    </row>
    <row r="68" ht="42.75">
      <c r="A68" s="688">
        <v>44</v>
      </c>
      <c r="B68" s="688"/>
      <c r="C68" s="689" t="s">
        <v>2344</v>
      </c>
      <c r="D68" s="690">
        <v>104723</v>
      </c>
      <c r="E68" s="690" t="s">
        <v>2417</v>
      </c>
      <c r="F68" s="691" t="s">
        <v>16</v>
      </c>
      <c r="G68" s="690">
        <v>110472301</v>
      </c>
      <c r="H68" s="690" t="s">
        <v>18</v>
      </c>
      <c r="I68" s="690" t="s">
        <v>328</v>
      </c>
      <c r="J68" s="692">
        <v>7309542.9120000005</v>
      </c>
      <c r="K68" s="690">
        <v>110472302</v>
      </c>
      <c r="L68" s="689" t="s">
        <v>25</v>
      </c>
      <c r="M68" s="690" t="s">
        <v>463</v>
      </c>
      <c r="N68" s="692">
        <v>12718604.66688</v>
      </c>
      <c r="O68" s="439" t="s">
        <v>2321</v>
      </c>
      <c r="P68" s="297">
        <v>45352</v>
      </c>
      <c r="Q68" s="371">
        <v>5339</v>
      </c>
      <c r="R68" s="612" t="s">
        <v>2385</v>
      </c>
    </row>
    <row r="69" ht="42.75">
      <c r="A69" s="688">
        <v>45</v>
      </c>
      <c r="B69" s="688"/>
      <c r="C69" s="689" t="s">
        <v>2418</v>
      </c>
      <c r="D69" s="690">
        <v>101327</v>
      </c>
      <c r="E69" s="690" t="s">
        <v>2323</v>
      </c>
      <c r="F69" s="691" t="s">
        <v>16</v>
      </c>
      <c r="G69" s="696">
        <v>110132701</v>
      </c>
      <c r="H69" s="690" t="s">
        <v>18</v>
      </c>
      <c r="I69" s="690" t="s">
        <v>328</v>
      </c>
      <c r="J69" s="746">
        <v>11206750.52</v>
      </c>
      <c r="K69" s="693">
        <v>110132702</v>
      </c>
      <c r="L69" s="689" t="s">
        <v>25</v>
      </c>
      <c r="M69" s="690" t="s">
        <v>463</v>
      </c>
      <c r="N69" s="692">
        <v>19499745.904799998</v>
      </c>
      <c r="O69" s="439" t="s">
        <v>2321</v>
      </c>
      <c r="P69" s="297">
        <v>45352</v>
      </c>
      <c r="Q69" s="371">
        <v>5340</v>
      </c>
      <c r="R69" s="630" t="s">
        <v>2385</v>
      </c>
    </row>
    <row r="70" ht="42.75">
      <c r="A70" s="695">
        <v>46</v>
      </c>
      <c r="B70" s="695"/>
      <c r="C70" s="696" t="s">
        <v>2344</v>
      </c>
      <c r="D70" s="690">
        <v>105565</v>
      </c>
      <c r="E70" s="696" t="s">
        <v>2419</v>
      </c>
      <c r="F70" s="747" t="s">
        <v>16</v>
      </c>
      <c r="G70" s="731">
        <v>110556509</v>
      </c>
      <c r="H70" s="748" t="s">
        <v>20</v>
      </c>
      <c r="I70" s="469">
        <v>2025</v>
      </c>
      <c r="J70" s="734">
        <v>3831667.4700000002</v>
      </c>
      <c r="K70" s="211">
        <v>110556506</v>
      </c>
      <c r="L70" s="749" t="s">
        <v>22</v>
      </c>
      <c r="M70" s="750" t="s">
        <v>250</v>
      </c>
      <c r="N70" s="692">
        <v>1224737.9256200001</v>
      </c>
      <c r="O70" s="700" t="s">
        <v>2321</v>
      </c>
      <c r="P70" s="285">
        <v>45352</v>
      </c>
      <c r="Q70" s="701">
        <v>5341</v>
      </c>
      <c r="R70" s="667" t="s">
        <v>2420</v>
      </c>
    </row>
    <row r="71" ht="42.75">
      <c r="A71" s="688"/>
      <c r="B71" s="715"/>
      <c r="C71" s="704"/>
      <c r="D71" s="690">
        <v>105565</v>
      </c>
      <c r="E71" s="690"/>
      <c r="F71" s="729"/>
      <c r="G71" s="751"/>
      <c r="H71" s="752"/>
      <c r="I71" s="470"/>
      <c r="J71" s="753"/>
      <c r="K71" s="211">
        <v>110556507</v>
      </c>
      <c r="L71" s="754" t="s">
        <v>23</v>
      </c>
      <c r="M71" s="750" t="s">
        <v>250</v>
      </c>
      <c r="N71" s="692">
        <v>1408448.6144630001</v>
      </c>
      <c r="O71" s="718"/>
      <c r="P71" s="289">
        <v>45352</v>
      </c>
      <c r="Q71" s="402"/>
      <c r="R71" s="667"/>
    </row>
    <row r="72" ht="42.75">
      <c r="A72" s="688"/>
      <c r="B72" s="715"/>
      <c r="C72" s="704"/>
      <c r="D72" s="690">
        <v>105565</v>
      </c>
      <c r="E72" s="690"/>
      <c r="F72" s="729"/>
      <c r="G72" s="731">
        <v>110556503</v>
      </c>
      <c r="H72" s="748" t="s">
        <v>21</v>
      </c>
      <c r="I72" s="469">
        <v>2025</v>
      </c>
      <c r="J72" s="734">
        <v>2657009.7000000002</v>
      </c>
      <c r="K72" s="211">
        <v>110556504</v>
      </c>
      <c r="L72" s="754" t="s">
        <v>29</v>
      </c>
      <c r="M72" s="750" t="s">
        <v>250</v>
      </c>
      <c r="N72" s="692">
        <v>2869570.4760000003</v>
      </c>
      <c r="O72" s="718"/>
      <c r="P72" s="289">
        <v>45352</v>
      </c>
      <c r="Q72" s="402"/>
      <c r="R72" s="667"/>
    </row>
    <row r="73" ht="42.75">
      <c r="A73" s="688"/>
      <c r="B73" s="702"/>
      <c r="C73" s="703"/>
      <c r="D73" s="693">
        <v>105565</v>
      </c>
      <c r="E73" s="690"/>
      <c r="F73" s="729"/>
      <c r="G73" s="751"/>
      <c r="H73" s="752"/>
      <c r="I73" s="470"/>
      <c r="J73" s="753"/>
      <c r="K73" s="211">
        <v>110556505</v>
      </c>
      <c r="L73" s="755" t="s">
        <v>24</v>
      </c>
      <c r="M73" s="750" t="s">
        <v>250</v>
      </c>
      <c r="N73" s="692">
        <v>1205219.5999199999</v>
      </c>
      <c r="O73" s="709"/>
      <c r="P73" s="294">
        <v>45352</v>
      </c>
      <c r="Q73" s="339"/>
      <c r="R73" s="667"/>
    </row>
    <row r="74" ht="42.75">
      <c r="A74" s="688">
        <v>47</v>
      </c>
      <c r="B74" s="756"/>
      <c r="C74" s="740" t="s">
        <v>2344</v>
      </c>
      <c r="D74" s="757">
        <v>101967</v>
      </c>
      <c r="E74" s="735" t="s">
        <v>2421</v>
      </c>
      <c r="F74" s="729" t="s">
        <v>16</v>
      </c>
      <c r="G74" s="757">
        <v>110196701</v>
      </c>
      <c r="H74" s="735" t="s">
        <v>18</v>
      </c>
      <c r="I74" s="733">
        <v>2025</v>
      </c>
      <c r="J74" s="734">
        <v>4944013.75</v>
      </c>
      <c r="K74" s="731">
        <v>110196702</v>
      </c>
      <c r="L74" s="750" t="s">
        <v>25</v>
      </c>
      <c r="M74" s="414" t="s">
        <v>2390</v>
      </c>
      <c r="N74" s="692">
        <v>8424928.6092293989</v>
      </c>
      <c r="O74" s="439" t="s">
        <v>2321</v>
      </c>
      <c r="P74" s="297">
        <v>45352</v>
      </c>
      <c r="Q74" s="371">
        <v>5342</v>
      </c>
      <c r="R74" s="667" t="s">
        <v>2422</v>
      </c>
    </row>
    <row r="75" ht="28.5">
      <c r="A75" s="695">
        <v>48</v>
      </c>
      <c r="B75" s="695"/>
      <c r="C75" s="689" t="s">
        <v>2344</v>
      </c>
      <c r="D75" s="757">
        <v>108680</v>
      </c>
      <c r="E75" s="696" t="s">
        <v>2392</v>
      </c>
      <c r="F75" s="691" t="s">
        <v>16</v>
      </c>
      <c r="G75" s="758">
        <v>110868009</v>
      </c>
      <c r="H75" s="759" t="s">
        <v>20</v>
      </c>
      <c r="I75" s="690">
        <v>2025</v>
      </c>
      <c r="J75" s="760">
        <v>4194819.9100000001</v>
      </c>
      <c r="K75" s="696">
        <v>110868002</v>
      </c>
      <c r="L75" s="696" t="s">
        <v>25</v>
      </c>
      <c r="M75" s="696" t="s">
        <v>250</v>
      </c>
      <c r="N75" s="761">
        <v>14370931.1655</v>
      </c>
      <c r="O75" s="439" t="s">
        <v>2321</v>
      </c>
      <c r="P75" s="297">
        <v>45449</v>
      </c>
      <c r="Q75" s="286">
        <v>5423</v>
      </c>
      <c r="R75" s="762" t="s">
        <v>2423</v>
      </c>
    </row>
    <row r="76" ht="42.75">
      <c r="A76" s="702"/>
      <c r="B76" s="702"/>
      <c r="C76" s="689" t="s">
        <v>2344</v>
      </c>
      <c r="D76" s="757">
        <v>108680</v>
      </c>
      <c r="E76" s="703"/>
      <c r="F76" s="729"/>
      <c r="G76" s="763">
        <v>110868003</v>
      </c>
      <c r="H76" s="711" t="s">
        <v>21</v>
      </c>
      <c r="I76" s="764">
        <v>2025</v>
      </c>
      <c r="J76" s="765">
        <v>2908832.0600000001</v>
      </c>
      <c r="K76" s="744"/>
      <c r="L76" s="703"/>
      <c r="M76" s="703"/>
      <c r="N76" s="766"/>
      <c r="O76" s="439"/>
      <c r="P76" s="297"/>
      <c r="Q76" s="286"/>
      <c r="R76" s="762"/>
    </row>
    <row r="77" ht="28.5">
      <c r="A77" s="688">
        <v>49</v>
      </c>
      <c r="B77" s="688"/>
      <c r="C77" s="689" t="s">
        <v>2344</v>
      </c>
      <c r="D77" s="757">
        <v>107045</v>
      </c>
      <c r="E77" s="690" t="s">
        <v>2393</v>
      </c>
      <c r="F77" s="691" t="s">
        <v>16</v>
      </c>
      <c r="G77" s="767">
        <v>110704501</v>
      </c>
      <c r="H77" s="767" t="s">
        <v>18</v>
      </c>
      <c r="I77" s="690">
        <v>2025</v>
      </c>
      <c r="J77" s="768">
        <v>1527460.6399999999</v>
      </c>
      <c r="K77" s="690">
        <v>110704502</v>
      </c>
      <c r="L77" s="689" t="s">
        <v>25</v>
      </c>
      <c r="M77" s="690">
        <v>2025</v>
      </c>
      <c r="N77" s="769">
        <v>2657781.5135999997</v>
      </c>
      <c r="O77" s="770" t="s">
        <v>2324</v>
      </c>
      <c r="P77" s="297">
        <v>45449</v>
      </c>
      <c r="Q77" s="371">
        <v>5424</v>
      </c>
      <c r="R77" s="667" t="s">
        <v>2316</v>
      </c>
    </row>
    <row r="78" ht="28.5">
      <c r="A78" s="688">
        <v>50</v>
      </c>
      <c r="B78" s="688"/>
      <c r="C78" s="689" t="s">
        <v>2344</v>
      </c>
      <c r="D78" s="771">
        <v>102500</v>
      </c>
      <c r="E78" s="690" t="s">
        <v>2399</v>
      </c>
      <c r="F78" s="691" t="s">
        <v>16</v>
      </c>
      <c r="G78" s="690">
        <v>110250001</v>
      </c>
      <c r="H78" s="690" t="s">
        <v>18</v>
      </c>
      <c r="I78" s="690">
        <v>2025</v>
      </c>
      <c r="J78" s="769">
        <v>5240752.1879999992</v>
      </c>
      <c r="K78" s="690">
        <v>110250002</v>
      </c>
      <c r="L78" s="689" t="s">
        <v>25</v>
      </c>
      <c r="M78" s="690">
        <v>2025</v>
      </c>
      <c r="N78" s="761">
        <v>23116669.27479</v>
      </c>
      <c r="O78" s="670" t="s">
        <v>2324</v>
      </c>
      <c r="P78" s="297">
        <v>45449</v>
      </c>
      <c r="Q78" s="286">
        <v>5425</v>
      </c>
      <c r="R78" s="654" t="s">
        <v>2316</v>
      </c>
    </row>
    <row r="79" ht="42.75">
      <c r="A79" s="772">
        <v>51</v>
      </c>
      <c r="B79" s="414" t="s">
        <v>2424</v>
      </c>
      <c r="C79" s="773" t="s">
        <v>2344</v>
      </c>
      <c r="D79" s="774" t="s">
        <v>2425</v>
      </c>
      <c r="E79" s="717" t="s">
        <v>2426</v>
      </c>
      <c r="F79" s="691" t="s">
        <v>16</v>
      </c>
      <c r="G79" s="775">
        <v>110499201</v>
      </c>
      <c r="H79" s="414" t="s">
        <v>18</v>
      </c>
      <c r="I79" s="776">
        <v>2025</v>
      </c>
      <c r="J79" s="777">
        <v>3276527.04</v>
      </c>
      <c r="K79" s="778">
        <v>110499202</v>
      </c>
      <c r="L79" s="776" t="s">
        <v>25</v>
      </c>
      <c r="M79" s="369" t="s">
        <v>2381</v>
      </c>
      <c r="N79" s="779">
        <v>6568138.2000000002</v>
      </c>
      <c r="O79" s="667" t="s">
        <v>2324</v>
      </c>
      <c r="P79" s="780">
        <v>45513</v>
      </c>
      <c r="Q79" s="772">
        <v>5470</v>
      </c>
      <c r="R79" s="654" t="s">
        <v>2316</v>
      </c>
    </row>
    <row r="80" ht="42.75">
      <c r="A80" s="772">
        <v>52</v>
      </c>
      <c r="B80" s="414" t="s">
        <v>2424</v>
      </c>
      <c r="C80" s="414" t="s">
        <v>2344</v>
      </c>
      <c r="D80" s="781">
        <v>104993</v>
      </c>
      <c r="E80" s="690" t="s">
        <v>2427</v>
      </c>
      <c r="F80" s="782" t="s">
        <v>16</v>
      </c>
      <c r="G80" s="783">
        <v>110499301</v>
      </c>
      <c r="H80" s="773" t="s">
        <v>18</v>
      </c>
      <c r="I80" s="345">
        <v>2025</v>
      </c>
      <c r="J80" s="784">
        <v>3419772.1919999998</v>
      </c>
      <c r="K80" s="351">
        <v>110499302</v>
      </c>
      <c r="L80" s="345" t="s">
        <v>25</v>
      </c>
      <c r="M80" s="369" t="s">
        <v>2381</v>
      </c>
      <c r="N80" s="779">
        <v>6440848.7000000002</v>
      </c>
      <c r="O80" s="667" t="s">
        <v>2324</v>
      </c>
      <c r="P80" s="785">
        <v>45513</v>
      </c>
      <c r="Q80" s="772">
        <v>5471</v>
      </c>
      <c r="R80" s="654" t="s">
        <v>2316</v>
      </c>
    </row>
    <row r="81" ht="42.75">
      <c r="A81" s="786">
        <v>53</v>
      </c>
      <c r="B81" s="431" t="s">
        <v>2428</v>
      </c>
      <c r="C81" s="773" t="s">
        <v>2344</v>
      </c>
      <c r="D81" s="787" t="s">
        <v>2429</v>
      </c>
      <c r="E81" s="717" t="s">
        <v>2430</v>
      </c>
      <c r="F81" s="691" t="s">
        <v>16</v>
      </c>
      <c r="G81" s="775">
        <v>110743407</v>
      </c>
      <c r="H81" s="291" t="s">
        <v>23</v>
      </c>
      <c r="I81" s="776">
        <v>2025</v>
      </c>
      <c r="J81" s="788">
        <v>1112372.0790000001</v>
      </c>
      <c r="K81" s="789">
        <v>110743402</v>
      </c>
      <c r="L81" s="776" t="s">
        <v>25</v>
      </c>
      <c r="M81" s="790" t="s">
        <v>250</v>
      </c>
      <c r="N81" s="791">
        <v>14743942.785</v>
      </c>
      <c r="O81" s="738" t="s">
        <v>2324</v>
      </c>
      <c r="P81" s="780">
        <v>45513</v>
      </c>
      <c r="Q81" s="786">
        <v>5472</v>
      </c>
      <c r="R81" s="738" t="s">
        <v>2316</v>
      </c>
    </row>
    <row r="82" ht="28.5">
      <c r="A82" s="792"/>
      <c r="B82" s="432"/>
      <c r="C82" s="773"/>
      <c r="D82" s="793"/>
      <c r="E82" s="717"/>
      <c r="F82" s="691" t="s">
        <v>16</v>
      </c>
      <c r="G82" s="283">
        <v>110743404</v>
      </c>
      <c r="H82" s="291" t="s">
        <v>29</v>
      </c>
      <c r="I82" s="345">
        <v>2025</v>
      </c>
      <c r="J82" s="784">
        <v>7846768.25</v>
      </c>
      <c r="K82" s="778"/>
      <c r="L82" s="776"/>
      <c r="M82" s="794"/>
      <c r="N82" s="795"/>
      <c r="O82" s="738"/>
      <c r="P82" s="780"/>
      <c r="Q82" s="792"/>
      <c r="R82" s="738"/>
    </row>
    <row r="83" ht="47.25" customHeight="1">
      <c r="A83" s="772">
        <v>54</v>
      </c>
      <c r="B83" s="414" t="s">
        <v>2431</v>
      </c>
      <c r="C83" s="414" t="s">
        <v>2418</v>
      </c>
      <c r="D83" s="774" t="s">
        <v>2432</v>
      </c>
      <c r="E83" s="690" t="s">
        <v>2433</v>
      </c>
      <c r="F83" s="691" t="s">
        <v>16</v>
      </c>
      <c r="G83" s="775">
        <v>110139001</v>
      </c>
      <c r="H83" s="414" t="s">
        <v>18</v>
      </c>
      <c r="I83" s="776">
        <v>2025</v>
      </c>
      <c r="J83" s="788">
        <v>1520383</v>
      </c>
      <c r="K83" s="351">
        <v>110139002</v>
      </c>
      <c r="L83" s="345" t="s">
        <v>25</v>
      </c>
      <c r="M83" s="369" t="s">
        <v>250</v>
      </c>
      <c r="N83" s="779">
        <v>7000922.5</v>
      </c>
      <c r="O83" s="439" t="s">
        <v>2321</v>
      </c>
      <c r="P83" s="785">
        <v>45513</v>
      </c>
      <c r="Q83" s="796">
        <v>5473</v>
      </c>
      <c r="R83" s="667" t="s">
        <v>2434</v>
      </c>
    </row>
    <row r="84" ht="47.25" customHeight="1">
      <c r="A84" s="772">
        <v>55</v>
      </c>
      <c r="B84" s="414" t="s">
        <v>2435</v>
      </c>
      <c r="C84" s="773" t="s">
        <v>2344</v>
      </c>
      <c r="D84" s="774" t="s">
        <v>2436</v>
      </c>
      <c r="E84" s="717" t="s">
        <v>2437</v>
      </c>
      <c r="F84" s="691" t="s">
        <v>16</v>
      </c>
      <c r="G84" s="283">
        <v>110544301</v>
      </c>
      <c r="H84" s="773" t="s">
        <v>18</v>
      </c>
      <c r="I84" s="345">
        <v>2025</v>
      </c>
      <c r="J84" s="784">
        <v>5247942.7000000002</v>
      </c>
      <c r="K84" s="351">
        <v>110544302</v>
      </c>
      <c r="L84" s="776" t="s">
        <v>25</v>
      </c>
      <c r="M84" s="369" t="s">
        <v>250</v>
      </c>
      <c r="N84" s="779">
        <v>10323178.450000001</v>
      </c>
      <c r="O84" s="439" t="s">
        <v>2321</v>
      </c>
      <c r="P84" s="780">
        <v>45513</v>
      </c>
      <c r="Q84" s="796">
        <v>5474</v>
      </c>
      <c r="R84" s="667" t="s">
        <v>2434</v>
      </c>
    </row>
    <row r="85" ht="69" customHeight="1">
      <c r="A85" s="772">
        <v>56</v>
      </c>
      <c r="B85" s="414" t="s">
        <v>1708</v>
      </c>
      <c r="C85" s="414" t="s">
        <v>2344</v>
      </c>
      <c r="D85" s="781">
        <v>108272</v>
      </c>
      <c r="E85" s="690" t="s">
        <v>2438</v>
      </c>
      <c r="F85" s="691" t="s">
        <v>16</v>
      </c>
      <c r="G85" s="781">
        <v>110827210</v>
      </c>
      <c r="H85" s="797" t="s">
        <v>19</v>
      </c>
      <c r="I85" s="776" t="s">
        <v>2439</v>
      </c>
      <c r="J85" s="788">
        <v>10007439.51</v>
      </c>
      <c r="K85" s="351">
        <v>110827201</v>
      </c>
      <c r="L85" s="345" t="s">
        <v>18</v>
      </c>
      <c r="M85" s="369" t="s">
        <v>2338</v>
      </c>
      <c r="N85" s="779">
        <v>21112224</v>
      </c>
      <c r="O85" s="667" t="s">
        <v>2324</v>
      </c>
      <c r="P85" s="785">
        <v>45513</v>
      </c>
      <c r="Q85" s="772">
        <v>5475</v>
      </c>
      <c r="R85" s="667" t="s">
        <v>2316</v>
      </c>
    </row>
    <row r="86" ht="42.75">
      <c r="A86" s="772">
        <v>57</v>
      </c>
      <c r="B86" s="414" t="s">
        <v>2440</v>
      </c>
      <c r="C86" s="773" t="s">
        <v>2344</v>
      </c>
      <c r="D86" s="774" t="s">
        <v>2441</v>
      </c>
      <c r="E86" s="717" t="s">
        <v>2442</v>
      </c>
      <c r="F86" s="691" t="s">
        <v>16</v>
      </c>
      <c r="G86" s="283">
        <v>111542201</v>
      </c>
      <c r="H86" s="773" t="s">
        <v>18</v>
      </c>
      <c r="I86" s="345" t="s">
        <v>250</v>
      </c>
      <c r="J86" s="784">
        <f>2040*5488.32</f>
        <v>11196172.799999999</v>
      </c>
      <c r="K86" s="351">
        <v>111542202</v>
      </c>
      <c r="L86" s="776" t="s">
        <v>25</v>
      </c>
      <c r="M86" s="369" t="s">
        <v>463</v>
      </c>
      <c r="N86" s="779">
        <v>9801291.5</v>
      </c>
      <c r="O86" s="439" t="s">
        <v>2321</v>
      </c>
      <c r="P86" s="780">
        <v>45513</v>
      </c>
      <c r="Q86" s="796">
        <v>5476</v>
      </c>
      <c r="R86" s="667" t="s">
        <v>2409</v>
      </c>
    </row>
    <row r="87" ht="42.75">
      <c r="A87" s="772">
        <v>58</v>
      </c>
      <c r="B87" s="414" t="s">
        <v>2443</v>
      </c>
      <c r="C87" s="414" t="s">
        <v>2444</v>
      </c>
      <c r="D87" s="798" t="s">
        <v>2445</v>
      </c>
      <c r="E87" s="690" t="s">
        <v>2446</v>
      </c>
      <c r="F87" s="691" t="s">
        <v>16</v>
      </c>
      <c r="G87" s="775">
        <v>110001201</v>
      </c>
      <c r="H87" s="414" t="s">
        <v>18</v>
      </c>
      <c r="I87" s="776">
        <v>2025</v>
      </c>
      <c r="J87" s="788">
        <v>8315581.4999999991</v>
      </c>
      <c r="K87" s="351">
        <v>110001202</v>
      </c>
      <c r="L87" s="345" t="s">
        <v>25</v>
      </c>
      <c r="M87" s="369" t="s">
        <v>2338</v>
      </c>
      <c r="N87" s="779">
        <v>21592499.7535</v>
      </c>
      <c r="O87" s="667" t="s">
        <v>2324</v>
      </c>
      <c r="P87" s="785">
        <v>45513</v>
      </c>
      <c r="Q87" s="772">
        <v>5477</v>
      </c>
      <c r="R87" s="667" t="s">
        <v>2316</v>
      </c>
    </row>
    <row r="88" ht="28.5">
      <c r="A88" s="786">
        <v>59</v>
      </c>
      <c r="B88" s="431" t="s">
        <v>2447</v>
      </c>
      <c r="C88" s="773" t="s">
        <v>2344</v>
      </c>
      <c r="D88" s="799">
        <v>107617</v>
      </c>
      <c r="E88" s="717" t="s">
        <v>2448</v>
      </c>
      <c r="F88" s="691" t="s">
        <v>16</v>
      </c>
      <c r="G88" s="783">
        <v>110761704</v>
      </c>
      <c r="H88" s="797" t="s">
        <v>29</v>
      </c>
      <c r="I88" s="800">
        <v>2025</v>
      </c>
      <c r="J88" s="788">
        <v>1986351.98</v>
      </c>
      <c r="K88" s="351">
        <v>110761701</v>
      </c>
      <c r="L88" s="345" t="s">
        <v>18</v>
      </c>
      <c r="M88" s="345" t="s">
        <v>2338</v>
      </c>
      <c r="N88" s="791">
        <v>3747845.8799999999</v>
      </c>
      <c r="O88" s="801" t="s">
        <v>2324</v>
      </c>
      <c r="P88" s="780">
        <v>45513</v>
      </c>
      <c r="Q88" s="786">
        <v>5478</v>
      </c>
      <c r="R88" s="738" t="s">
        <v>2316</v>
      </c>
    </row>
    <row r="89" ht="42.75">
      <c r="A89" s="792"/>
      <c r="B89" s="432"/>
      <c r="C89" s="773"/>
      <c r="D89" s="802"/>
      <c r="E89" s="717"/>
      <c r="F89" s="691" t="s">
        <v>16</v>
      </c>
      <c r="G89" s="781">
        <v>110761707</v>
      </c>
      <c r="H89" s="797" t="s">
        <v>23</v>
      </c>
      <c r="I89" s="800">
        <v>2025</v>
      </c>
      <c r="J89" s="788">
        <v>492654.74400000001</v>
      </c>
      <c r="K89" s="351"/>
      <c r="L89" s="345"/>
      <c r="M89" s="345"/>
      <c r="N89" s="803"/>
      <c r="O89" s="804"/>
      <c r="P89" s="780"/>
      <c r="Q89" s="792"/>
      <c r="R89" s="738"/>
    </row>
    <row r="90" ht="48.75" customHeight="1">
      <c r="A90" s="772">
        <v>60</v>
      </c>
      <c r="B90" s="414" t="s">
        <v>2132</v>
      </c>
      <c r="C90" s="414" t="s">
        <v>2344</v>
      </c>
      <c r="D90" s="774" t="s">
        <v>2449</v>
      </c>
      <c r="E90" s="690" t="s">
        <v>2450</v>
      </c>
      <c r="F90" s="782" t="s">
        <v>16</v>
      </c>
      <c r="G90" s="283">
        <v>110617303</v>
      </c>
      <c r="H90" s="291" t="s">
        <v>21</v>
      </c>
      <c r="I90" s="345" t="s">
        <v>250</v>
      </c>
      <c r="J90" s="805">
        <f>744*3185.45</f>
        <v>2369974.7999999998</v>
      </c>
      <c r="K90" s="351">
        <v>110617302</v>
      </c>
      <c r="L90" s="345" t="s">
        <v>25</v>
      </c>
      <c r="M90" s="345" t="s">
        <v>463</v>
      </c>
      <c r="N90" s="806">
        <v>11552795.020000001</v>
      </c>
      <c r="O90" s="667" t="s">
        <v>2324</v>
      </c>
      <c r="P90" s="785">
        <v>45513</v>
      </c>
      <c r="Q90" s="772">
        <v>5479</v>
      </c>
      <c r="R90" s="667" t="s">
        <v>2316</v>
      </c>
    </row>
    <row r="91" ht="14.25">
      <c r="A91" s="786">
        <v>61</v>
      </c>
      <c r="B91" s="431" t="s">
        <v>2451</v>
      </c>
      <c r="C91" s="773" t="s">
        <v>2452</v>
      </c>
      <c r="D91" s="787" t="s">
        <v>2453</v>
      </c>
      <c r="E91" s="717" t="s">
        <v>2454</v>
      </c>
      <c r="F91" s="691" t="s">
        <v>16</v>
      </c>
      <c r="G91" s="775">
        <v>111164201</v>
      </c>
      <c r="H91" s="291" t="s">
        <v>18</v>
      </c>
      <c r="I91" s="345">
        <v>2025</v>
      </c>
      <c r="J91" s="788">
        <v>900513.25</v>
      </c>
      <c r="K91" s="351">
        <v>111164202</v>
      </c>
      <c r="L91" s="379" t="s">
        <v>25</v>
      </c>
      <c r="M91" s="345" t="s">
        <v>463</v>
      </c>
      <c r="N91" s="807">
        <v>4978292.3450000007</v>
      </c>
      <c r="O91" s="801" t="s">
        <v>2324</v>
      </c>
      <c r="P91" s="780">
        <v>45513</v>
      </c>
      <c r="Q91" s="786">
        <v>5480</v>
      </c>
      <c r="R91" s="738" t="s">
        <v>2316</v>
      </c>
    </row>
    <row r="92" ht="42.75">
      <c r="A92" s="792"/>
      <c r="B92" s="432"/>
      <c r="C92" s="773"/>
      <c r="D92" s="793"/>
      <c r="E92" s="717"/>
      <c r="F92" s="691" t="s">
        <v>16</v>
      </c>
      <c r="G92" s="283">
        <v>111164209</v>
      </c>
      <c r="H92" s="291" t="s">
        <v>20</v>
      </c>
      <c r="I92" s="345">
        <v>2025</v>
      </c>
      <c r="J92" s="788">
        <v>727261.72999999998</v>
      </c>
      <c r="K92" s="351">
        <v>111164204</v>
      </c>
      <c r="L92" s="379" t="s">
        <v>29</v>
      </c>
      <c r="M92" s="345" t="s">
        <v>463</v>
      </c>
      <c r="N92" s="808">
        <v>950742.5199999999</v>
      </c>
      <c r="O92" s="804"/>
      <c r="P92" s="780"/>
      <c r="Q92" s="792"/>
      <c r="R92" s="738"/>
    </row>
    <row r="93" ht="14.25">
      <c r="A93" s="786">
        <v>62</v>
      </c>
      <c r="B93" s="431" t="s">
        <v>2455</v>
      </c>
      <c r="C93" s="431" t="s">
        <v>2344</v>
      </c>
      <c r="D93" s="799">
        <v>103936</v>
      </c>
      <c r="E93" s="696" t="s">
        <v>959</v>
      </c>
      <c r="F93" s="691" t="s">
        <v>16</v>
      </c>
      <c r="G93" s="781">
        <v>110393601</v>
      </c>
      <c r="H93" s="797" t="s">
        <v>18</v>
      </c>
      <c r="I93" s="345">
        <v>2025</v>
      </c>
      <c r="J93" s="788">
        <v>7988249.7599999998</v>
      </c>
      <c r="K93" s="809">
        <v>110393602</v>
      </c>
      <c r="L93" s="800" t="s">
        <v>25</v>
      </c>
      <c r="M93" s="345">
        <v>2025</v>
      </c>
      <c r="N93" s="810">
        <v>11997162.6645</v>
      </c>
      <c r="O93" s="801" t="s">
        <v>2324</v>
      </c>
      <c r="P93" s="811">
        <v>45513</v>
      </c>
      <c r="Q93" s="786">
        <v>5481</v>
      </c>
      <c r="R93" s="738" t="s">
        <v>2316</v>
      </c>
    </row>
    <row r="94" ht="42.75">
      <c r="A94" s="812"/>
      <c r="B94" s="459"/>
      <c r="C94" s="813"/>
      <c r="D94" s="802"/>
      <c r="E94" s="717"/>
      <c r="F94" s="691" t="s">
        <v>16</v>
      </c>
      <c r="G94" s="783">
        <v>110393603</v>
      </c>
      <c r="H94" s="797" t="s">
        <v>21</v>
      </c>
      <c r="I94" s="345">
        <v>2025</v>
      </c>
      <c r="J94" s="788">
        <v>2795550.9199999999</v>
      </c>
      <c r="K94" s="809"/>
      <c r="L94" s="800"/>
      <c r="M94" s="345"/>
      <c r="N94" s="814"/>
      <c r="O94" s="815"/>
      <c r="P94" s="816"/>
      <c r="Q94" s="812"/>
      <c r="R94" s="738"/>
    </row>
    <row r="95" ht="28.5">
      <c r="A95" s="812"/>
      <c r="B95" s="459"/>
      <c r="C95" s="813"/>
      <c r="D95" s="802"/>
      <c r="E95" s="717"/>
      <c r="F95" s="691" t="s">
        <v>16</v>
      </c>
      <c r="G95" s="783">
        <v>110393605</v>
      </c>
      <c r="H95" s="797" t="s">
        <v>24</v>
      </c>
      <c r="I95" s="345">
        <v>2025</v>
      </c>
      <c r="J95" s="788">
        <v>607029.96269999992</v>
      </c>
      <c r="K95" s="809">
        <v>110393604</v>
      </c>
      <c r="L95" s="800" t="s">
        <v>29</v>
      </c>
      <c r="M95" s="345">
        <v>2025</v>
      </c>
      <c r="N95" s="810">
        <v>1915752.3755999999</v>
      </c>
      <c r="O95" s="815"/>
      <c r="P95" s="816"/>
      <c r="Q95" s="812"/>
      <c r="R95" s="738"/>
    </row>
    <row r="96" ht="28.5">
      <c r="A96" s="812"/>
      <c r="B96" s="459"/>
      <c r="C96" s="813"/>
      <c r="D96" s="802"/>
      <c r="E96" s="717"/>
      <c r="F96" s="691" t="s">
        <v>16</v>
      </c>
      <c r="G96" s="783">
        <v>110393606</v>
      </c>
      <c r="H96" s="797" t="s">
        <v>22</v>
      </c>
      <c r="I96" s="345">
        <v>2025</v>
      </c>
      <c r="J96" s="788">
        <v>607029.96269999992</v>
      </c>
      <c r="K96" s="809"/>
      <c r="L96" s="800"/>
      <c r="M96" s="345"/>
      <c r="N96" s="817"/>
      <c r="O96" s="815"/>
      <c r="P96" s="816"/>
      <c r="Q96" s="812"/>
      <c r="R96" s="738"/>
    </row>
    <row r="97" ht="42.75">
      <c r="A97" s="812"/>
      <c r="B97" s="459"/>
      <c r="C97" s="813"/>
      <c r="D97" s="802"/>
      <c r="E97" s="717"/>
      <c r="F97" s="691" t="s">
        <v>16</v>
      </c>
      <c r="G97" s="783">
        <v>110393607</v>
      </c>
      <c r="H97" s="797" t="s">
        <v>23</v>
      </c>
      <c r="I97" s="345">
        <v>2025</v>
      </c>
      <c r="J97" s="788">
        <v>739835.63699999999</v>
      </c>
      <c r="K97" s="809"/>
      <c r="L97" s="800"/>
      <c r="M97" s="345"/>
      <c r="N97" s="817"/>
      <c r="O97" s="815"/>
      <c r="P97" s="816"/>
      <c r="Q97" s="812"/>
      <c r="R97" s="738"/>
    </row>
    <row r="98" ht="28.5">
      <c r="A98" s="792"/>
      <c r="B98" s="432"/>
      <c r="C98" s="773"/>
      <c r="D98" s="802"/>
      <c r="E98" s="717"/>
      <c r="F98" s="691" t="s">
        <v>16</v>
      </c>
      <c r="G98" s="783">
        <v>110393609</v>
      </c>
      <c r="H98" s="797" t="s">
        <v>20</v>
      </c>
      <c r="I98" s="345">
        <v>2025</v>
      </c>
      <c r="J98" s="788">
        <v>2141211.3744000001</v>
      </c>
      <c r="K98" s="809"/>
      <c r="L98" s="800"/>
      <c r="M98" s="345"/>
      <c r="N98" s="818"/>
      <c r="O98" s="804"/>
      <c r="P98" s="819"/>
      <c r="Q98" s="792"/>
      <c r="R98" s="738"/>
    </row>
    <row r="99" ht="14.25">
      <c r="A99" s="786">
        <v>63</v>
      </c>
      <c r="B99" s="431" t="s">
        <v>1266</v>
      </c>
      <c r="C99" s="431" t="s">
        <v>2344</v>
      </c>
      <c r="D99" s="787" t="s">
        <v>2456</v>
      </c>
      <c r="E99" s="696" t="s">
        <v>2457</v>
      </c>
      <c r="F99" s="691" t="s">
        <v>16</v>
      </c>
      <c r="G99" s="283">
        <v>110389501</v>
      </c>
      <c r="H99" s="291" t="s">
        <v>18</v>
      </c>
      <c r="I99" s="345" t="s">
        <v>250</v>
      </c>
      <c r="J99" s="805">
        <f>2550.6*3374.42</f>
        <v>8606795.6520000007</v>
      </c>
      <c r="K99" s="351">
        <v>110389502</v>
      </c>
      <c r="L99" s="379" t="s">
        <v>25</v>
      </c>
      <c r="M99" s="345" t="s">
        <v>397</v>
      </c>
      <c r="N99" s="807">
        <v>15554776.9</v>
      </c>
      <c r="O99" s="801" t="s">
        <v>2324</v>
      </c>
      <c r="P99" s="811">
        <v>45513</v>
      </c>
      <c r="Q99" s="786">
        <v>5482</v>
      </c>
      <c r="R99" s="801" t="s">
        <v>2316</v>
      </c>
    </row>
    <row r="100" ht="42.75">
      <c r="A100" s="812"/>
      <c r="B100" s="459"/>
      <c r="C100" s="813"/>
      <c r="D100" s="793"/>
      <c r="E100" s="717"/>
      <c r="F100" s="691" t="s">
        <v>16</v>
      </c>
      <c r="G100" s="283">
        <v>110389503</v>
      </c>
      <c r="H100" s="291" t="s">
        <v>21</v>
      </c>
      <c r="I100" s="345" t="s">
        <v>250</v>
      </c>
      <c r="J100" s="805">
        <f>1001.5*3185.45</f>
        <v>3190228.1749999998</v>
      </c>
      <c r="K100" s="351">
        <v>110389504</v>
      </c>
      <c r="L100" s="379" t="s">
        <v>29</v>
      </c>
      <c r="M100" s="345" t="s">
        <v>397</v>
      </c>
      <c r="N100" s="791">
        <v>4280298.7240000004</v>
      </c>
      <c r="O100" s="815"/>
      <c r="P100" s="816"/>
      <c r="Q100" s="812"/>
      <c r="R100" s="815"/>
    </row>
    <row r="101" ht="28.5">
      <c r="A101" s="792"/>
      <c r="B101" s="432"/>
      <c r="C101" s="773"/>
      <c r="D101" s="793"/>
      <c r="E101" s="717"/>
      <c r="F101" s="691" t="s">
        <v>16</v>
      </c>
      <c r="G101" s="283">
        <v>110389509</v>
      </c>
      <c r="H101" s="291" t="s">
        <v>20</v>
      </c>
      <c r="I101" s="345" t="s">
        <v>250</v>
      </c>
      <c r="J101" s="805">
        <f>1653.23*1458.54</f>
        <v>2411302.0841999999</v>
      </c>
      <c r="K101" s="351"/>
      <c r="L101" s="379"/>
      <c r="M101" s="345"/>
      <c r="N101" s="803"/>
      <c r="O101" s="804"/>
      <c r="P101" s="819"/>
      <c r="Q101" s="792"/>
      <c r="R101" s="815"/>
    </row>
    <row r="102" ht="42.75">
      <c r="A102" s="772">
        <v>64</v>
      </c>
      <c r="B102" s="414" t="s">
        <v>2458</v>
      </c>
      <c r="C102" s="414" t="s">
        <v>2344</v>
      </c>
      <c r="D102" s="774" t="s">
        <v>2459</v>
      </c>
      <c r="E102" s="690" t="s">
        <v>2460</v>
      </c>
      <c r="F102" s="782" t="s">
        <v>16</v>
      </c>
      <c r="G102" s="283">
        <v>110520001</v>
      </c>
      <c r="H102" s="291" t="s">
        <v>18</v>
      </c>
      <c r="I102" s="345" t="s">
        <v>250</v>
      </c>
      <c r="J102" s="805">
        <f>313.7*5488.32</f>
        <v>1721685.9839999999</v>
      </c>
      <c r="K102" s="351">
        <v>110520004</v>
      </c>
      <c r="L102" s="379" t="s">
        <v>29</v>
      </c>
      <c r="M102" s="345" t="s">
        <v>463</v>
      </c>
      <c r="N102" s="806">
        <v>365298.33199999999</v>
      </c>
      <c r="O102" s="439" t="s">
        <v>2321</v>
      </c>
      <c r="P102" s="785">
        <v>45513</v>
      </c>
      <c r="Q102" s="796">
        <v>5483</v>
      </c>
      <c r="R102" s="630" t="s">
        <v>2461</v>
      </c>
    </row>
    <row r="103" ht="47.25" customHeight="1">
      <c r="A103" s="772">
        <v>65</v>
      </c>
      <c r="B103" s="414" t="s">
        <v>1708</v>
      </c>
      <c r="C103" s="773" t="s">
        <v>2344</v>
      </c>
      <c r="D103" s="774" t="s">
        <v>2462</v>
      </c>
      <c r="E103" s="717" t="s">
        <v>2463</v>
      </c>
      <c r="F103" s="691" t="s">
        <v>16</v>
      </c>
      <c r="G103" s="283">
        <v>110818801</v>
      </c>
      <c r="H103" s="414" t="s">
        <v>18</v>
      </c>
      <c r="I103" s="345">
        <v>2025</v>
      </c>
      <c r="J103" s="788">
        <v>6426086.8399999999</v>
      </c>
      <c r="K103" s="351">
        <v>110818802</v>
      </c>
      <c r="L103" s="345" t="s">
        <v>25</v>
      </c>
      <c r="M103" s="345" t="s">
        <v>250</v>
      </c>
      <c r="N103" s="806">
        <v>14118951.340000002</v>
      </c>
      <c r="O103" s="439" t="s">
        <v>2321</v>
      </c>
      <c r="P103" s="780">
        <v>45513</v>
      </c>
      <c r="Q103" s="796">
        <v>5484</v>
      </c>
      <c r="R103" s="630" t="s">
        <v>2434</v>
      </c>
    </row>
    <row r="104" ht="14.25">
      <c r="A104" s="786">
        <v>66</v>
      </c>
      <c r="B104" s="431" t="s">
        <v>1708</v>
      </c>
      <c r="C104" s="431" t="s">
        <v>2344</v>
      </c>
      <c r="D104" s="798" t="s">
        <v>2464</v>
      </c>
      <c r="E104" s="696" t="s">
        <v>2465</v>
      </c>
      <c r="F104" s="691" t="s">
        <v>16</v>
      </c>
      <c r="G104" s="283">
        <v>110829501</v>
      </c>
      <c r="H104" s="291" t="s">
        <v>18</v>
      </c>
      <c r="I104" s="345" t="s">
        <v>328</v>
      </c>
      <c r="J104" s="788">
        <v>6585984</v>
      </c>
      <c r="K104" s="351">
        <v>110829504</v>
      </c>
      <c r="L104" s="379" t="s">
        <v>29</v>
      </c>
      <c r="M104" s="345" t="s">
        <v>250</v>
      </c>
      <c r="N104" s="791">
        <v>1677724.6979999999</v>
      </c>
      <c r="O104" s="700" t="s">
        <v>2321</v>
      </c>
      <c r="P104" s="811">
        <v>45513</v>
      </c>
      <c r="Q104" s="786">
        <v>5485</v>
      </c>
      <c r="R104" s="801" t="s">
        <v>2466</v>
      </c>
    </row>
    <row r="105" ht="42.75">
      <c r="A105" s="812"/>
      <c r="B105" s="459"/>
      <c r="C105" s="813"/>
      <c r="D105" s="798"/>
      <c r="E105" s="704"/>
      <c r="F105" s="691" t="s">
        <v>16</v>
      </c>
      <c r="G105" s="283">
        <v>110829503</v>
      </c>
      <c r="H105" s="291" t="s">
        <v>21</v>
      </c>
      <c r="I105" s="345" t="s">
        <v>328</v>
      </c>
      <c r="J105" s="788">
        <v>890030.76000000001</v>
      </c>
      <c r="K105" s="351"/>
      <c r="L105" s="379"/>
      <c r="M105" s="345"/>
      <c r="N105" s="791"/>
      <c r="O105" s="718"/>
      <c r="P105" s="816"/>
      <c r="Q105" s="812"/>
      <c r="R105" s="815"/>
    </row>
    <row r="106" ht="28.5">
      <c r="A106" s="792"/>
      <c r="B106" s="432"/>
      <c r="C106" s="432"/>
      <c r="D106" s="798"/>
      <c r="E106" s="703"/>
      <c r="F106" s="782" t="s">
        <v>16</v>
      </c>
      <c r="G106" s="283">
        <v>110829509</v>
      </c>
      <c r="H106" s="291" t="s">
        <v>20</v>
      </c>
      <c r="I106" s="345" t="s">
        <v>328</v>
      </c>
      <c r="J106" s="788">
        <v>1283511.28</v>
      </c>
      <c r="K106" s="351"/>
      <c r="L106" s="379"/>
      <c r="M106" s="345"/>
      <c r="N106" s="820"/>
      <c r="O106" s="709"/>
      <c r="P106" s="819"/>
      <c r="Q106" s="792"/>
      <c r="R106" s="804"/>
    </row>
    <row r="107" ht="99.75">
      <c r="A107" s="772">
        <v>67</v>
      </c>
      <c r="B107" s="414" t="s">
        <v>1218</v>
      </c>
      <c r="C107" s="773" t="s">
        <v>2344</v>
      </c>
      <c r="D107" s="774" t="s">
        <v>2467</v>
      </c>
      <c r="E107" s="717" t="s">
        <v>2468</v>
      </c>
      <c r="F107" s="691" t="s">
        <v>16</v>
      </c>
      <c r="G107" s="283">
        <v>110625208</v>
      </c>
      <c r="H107" s="291" t="s">
        <v>270</v>
      </c>
      <c r="I107" s="345" t="s">
        <v>2469</v>
      </c>
      <c r="J107" s="788">
        <v>3290241.8137000003</v>
      </c>
      <c r="K107" s="351">
        <v>110625209</v>
      </c>
      <c r="L107" s="379" t="s">
        <v>20</v>
      </c>
      <c r="M107" s="345" t="s">
        <v>250</v>
      </c>
      <c r="N107" s="806">
        <v>2797333.8659999999</v>
      </c>
      <c r="O107" s="667" t="s">
        <v>2324</v>
      </c>
      <c r="P107" s="785">
        <v>45513</v>
      </c>
      <c r="Q107" s="772">
        <v>5486</v>
      </c>
      <c r="R107" s="654" t="s">
        <v>2316</v>
      </c>
    </row>
    <row r="108" ht="47.25" customHeight="1">
      <c r="A108" s="772">
        <v>68</v>
      </c>
      <c r="B108" s="414" t="s">
        <v>2470</v>
      </c>
      <c r="C108" s="414" t="s">
        <v>2344</v>
      </c>
      <c r="D108" s="798" t="s">
        <v>2471</v>
      </c>
      <c r="E108" s="690" t="s">
        <v>2472</v>
      </c>
      <c r="F108" s="782" t="s">
        <v>16</v>
      </c>
      <c r="G108" s="283">
        <v>110813603</v>
      </c>
      <c r="H108" s="291" t="s">
        <v>21</v>
      </c>
      <c r="I108" s="345" t="s">
        <v>250</v>
      </c>
      <c r="J108" s="805">
        <f>918*3185.45</f>
        <v>2924243.0999999996</v>
      </c>
      <c r="K108" s="351">
        <v>110813602</v>
      </c>
      <c r="L108" s="345" t="s">
        <v>25</v>
      </c>
      <c r="M108" s="345" t="s">
        <v>2338</v>
      </c>
      <c r="N108" s="808">
        <v>14256424</v>
      </c>
      <c r="O108" s="667" t="s">
        <v>2324</v>
      </c>
      <c r="P108" s="780">
        <v>45513</v>
      </c>
      <c r="Q108" s="772">
        <v>5487</v>
      </c>
      <c r="R108" s="654" t="s">
        <v>2316</v>
      </c>
    </row>
    <row r="109" ht="48.75" customHeight="1">
      <c r="A109" s="772">
        <v>69</v>
      </c>
      <c r="B109" s="414" t="s">
        <v>2473</v>
      </c>
      <c r="C109" s="414" t="s">
        <v>2344</v>
      </c>
      <c r="D109" s="774" t="s">
        <v>2133</v>
      </c>
      <c r="E109" s="690" t="s">
        <v>2474</v>
      </c>
      <c r="F109" s="691" t="s">
        <v>16</v>
      </c>
      <c r="G109" s="283">
        <v>110696503</v>
      </c>
      <c r="H109" s="291" t="s">
        <v>21</v>
      </c>
      <c r="I109" s="345">
        <v>2025</v>
      </c>
      <c r="J109" s="788">
        <v>2264601.52</v>
      </c>
      <c r="K109" s="351">
        <v>110696502</v>
      </c>
      <c r="L109" s="345" t="s">
        <v>25</v>
      </c>
      <c r="M109" s="345" t="s">
        <v>463</v>
      </c>
      <c r="N109" s="821">
        <v>10034872.4</v>
      </c>
      <c r="O109" s="667" t="s">
        <v>2324</v>
      </c>
      <c r="P109" s="780">
        <v>45513</v>
      </c>
      <c r="Q109" s="772">
        <v>5488</v>
      </c>
      <c r="R109" s="654" t="s">
        <v>2316</v>
      </c>
    </row>
    <row r="110" ht="20.25" customHeight="1">
      <c r="A110" s="786">
        <v>70</v>
      </c>
      <c r="B110" s="431" t="s">
        <v>2475</v>
      </c>
      <c r="C110" s="696" t="s">
        <v>2344</v>
      </c>
      <c r="D110" s="799" t="s">
        <v>2476</v>
      </c>
      <c r="E110" s="696" t="s">
        <v>2477</v>
      </c>
      <c r="F110" s="782" t="s">
        <v>16</v>
      </c>
      <c r="G110" s="783">
        <v>110556201</v>
      </c>
      <c r="H110" s="797" t="s">
        <v>18</v>
      </c>
      <c r="I110" s="800">
        <v>2025</v>
      </c>
      <c r="J110" s="814">
        <v>5824647.6200000001</v>
      </c>
      <c r="K110" s="789">
        <v>110556202</v>
      </c>
      <c r="L110" s="599" t="s">
        <v>25</v>
      </c>
      <c r="M110" s="822" t="s">
        <v>2338</v>
      </c>
      <c r="N110" s="810">
        <v>7866110</v>
      </c>
      <c r="O110" s="491" t="s">
        <v>2321</v>
      </c>
      <c r="P110" s="823">
        <v>45537</v>
      </c>
      <c r="Q110" s="695">
        <v>5520</v>
      </c>
      <c r="R110" s="431" t="s">
        <v>2478</v>
      </c>
    </row>
    <row r="111" ht="48.75" customHeight="1">
      <c r="A111" s="792"/>
      <c r="B111" s="432"/>
      <c r="C111" s="703" t="s">
        <v>2344</v>
      </c>
      <c r="D111" s="824" t="s">
        <v>2476</v>
      </c>
      <c r="E111" s="703" t="s">
        <v>2477</v>
      </c>
      <c r="F111" s="691" t="s">
        <v>16</v>
      </c>
      <c r="G111" s="783">
        <v>110556203</v>
      </c>
      <c r="H111" s="797" t="s">
        <v>21</v>
      </c>
      <c r="I111" s="800">
        <v>2025</v>
      </c>
      <c r="J111" s="814">
        <v>2984766.6499999999</v>
      </c>
      <c r="K111" s="778"/>
      <c r="L111" s="601"/>
      <c r="M111" s="825"/>
      <c r="N111" s="826"/>
      <c r="O111" s="496"/>
      <c r="P111" s="702"/>
      <c r="Q111" s="702"/>
      <c r="R111" s="432"/>
    </row>
    <row r="112" ht="57">
      <c r="A112" s="827">
        <v>71</v>
      </c>
      <c r="B112" s="797" t="s">
        <v>2479</v>
      </c>
      <c r="C112" s="797" t="s">
        <v>2344</v>
      </c>
      <c r="D112" s="797" t="s">
        <v>2480</v>
      </c>
      <c r="E112" s="797" t="s">
        <v>2481</v>
      </c>
      <c r="F112" s="828" t="s">
        <v>16</v>
      </c>
      <c r="G112" s="797">
        <v>110413701</v>
      </c>
      <c r="H112" s="797" t="s">
        <v>18</v>
      </c>
      <c r="I112" s="797">
        <v>2025</v>
      </c>
      <c r="J112" s="814">
        <v>8623330.3100000005</v>
      </c>
      <c r="K112" s="797">
        <v>110413702</v>
      </c>
      <c r="L112" s="797" t="s">
        <v>25</v>
      </c>
      <c r="M112" s="797" t="s">
        <v>250</v>
      </c>
      <c r="N112" s="814">
        <v>10063609.699999999</v>
      </c>
      <c r="O112" s="439" t="s">
        <v>2321</v>
      </c>
      <c r="P112" s="780">
        <v>45537</v>
      </c>
      <c r="Q112" s="772">
        <v>5521</v>
      </c>
      <c r="R112" s="829" t="s">
        <v>2482</v>
      </c>
    </row>
    <row r="113" ht="57">
      <c r="A113" s="827">
        <v>72</v>
      </c>
      <c r="B113" s="797" t="s">
        <v>2483</v>
      </c>
      <c r="C113" s="797" t="s">
        <v>2344</v>
      </c>
      <c r="D113" s="797" t="s">
        <v>2484</v>
      </c>
      <c r="E113" s="797" t="s">
        <v>2485</v>
      </c>
      <c r="F113" s="829" t="s">
        <v>16</v>
      </c>
      <c r="G113" s="797">
        <v>110536601</v>
      </c>
      <c r="H113" s="797" t="s">
        <v>18</v>
      </c>
      <c r="I113" s="797">
        <v>2025</v>
      </c>
      <c r="J113" s="814">
        <v>5107927.04</v>
      </c>
      <c r="K113" s="797">
        <v>110536602</v>
      </c>
      <c r="L113" s="797" t="s">
        <v>25</v>
      </c>
      <c r="M113" s="797" t="s">
        <v>2381</v>
      </c>
      <c r="N113" s="814">
        <v>6568926.6500000004</v>
      </c>
      <c r="O113" s="439" t="s">
        <v>2321</v>
      </c>
      <c r="P113" s="785">
        <v>45537</v>
      </c>
      <c r="Q113" s="772">
        <v>5522</v>
      </c>
      <c r="R113" s="829" t="s">
        <v>2486</v>
      </c>
    </row>
    <row r="114" ht="57">
      <c r="A114" s="827">
        <v>73</v>
      </c>
      <c r="B114" s="797" t="s">
        <v>1733</v>
      </c>
      <c r="C114" s="797" t="s">
        <v>2344</v>
      </c>
      <c r="D114" s="797" t="s">
        <v>543</v>
      </c>
      <c r="E114" s="797" t="s">
        <v>2487</v>
      </c>
      <c r="F114" s="828" t="s">
        <v>16</v>
      </c>
      <c r="G114" s="797">
        <v>110415401</v>
      </c>
      <c r="H114" s="797" t="s">
        <v>18</v>
      </c>
      <c r="I114" s="797">
        <v>2025</v>
      </c>
      <c r="J114" s="814">
        <v>8552134.2400000002</v>
      </c>
      <c r="K114" s="797">
        <v>110415402</v>
      </c>
      <c r="L114" s="797" t="s">
        <v>25</v>
      </c>
      <c r="M114" s="797" t="s">
        <v>250</v>
      </c>
      <c r="N114" s="814">
        <v>11167658.199999999</v>
      </c>
      <c r="O114" s="439" t="s">
        <v>2321</v>
      </c>
      <c r="P114" s="780">
        <v>45537</v>
      </c>
      <c r="Q114" s="772">
        <v>5523</v>
      </c>
      <c r="R114" s="829" t="s">
        <v>2482</v>
      </c>
    </row>
    <row r="115" ht="57">
      <c r="A115" s="645">
        <v>74</v>
      </c>
      <c r="B115" s="797" t="s">
        <v>1733</v>
      </c>
      <c r="C115" s="797" t="s">
        <v>2344</v>
      </c>
      <c r="D115" s="797" t="s">
        <v>2488</v>
      </c>
      <c r="E115" s="797" t="s">
        <v>2489</v>
      </c>
      <c r="F115" s="829" t="s">
        <v>16</v>
      </c>
      <c r="G115" s="797">
        <v>110412001</v>
      </c>
      <c r="H115" s="797" t="s">
        <v>18</v>
      </c>
      <c r="I115" s="797">
        <v>2025</v>
      </c>
      <c r="J115" s="810">
        <v>5812355.4900000002</v>
      </c>
      <c r="K115" s="797">
        <v>110412002</v>
      </c>
      <c r="L115" s="797" t="s">
        <v>25</v>
      </c>
      <c r="M115" s="797" t="s">
        <v>463</v>
      </c>
      <c r="N115" s="814">
        <v>6473378.6299999999</v>
      </c>
      <c r="O115" s="439" t="s">
        <v>2321</v>
      </c>
      <c r="P115" s="780">
        <v>45537</v>
      </c>
      <c r="Q115" s="772">
        <v>5524</v>
      </c>
      <c r="R115" s="829" t="s">
        <v>2490</v>
      </c>
    </row>
    <row r="116" ht="28.5">
      <c r="A116" s="786">
        <v>75</v>
      </c>
      <c r="B116" s="431" t="s">
        <v>2491</v>
      </c>
      <c r="C116" s="696" t="s">
        <v>2344</v>
      </c>
      <c r="D116" s="830" t="s">
        <v>2492</v>
      </c>
      <c r="E116" s="696" t="s">
        <v>2493</v>
      </c>
      <c r="F116" s="691" t="s">
        <v>16</v>
      </c>
      <c r="G116" s="726">
        <v>110694609</v>
      </c>
      <c r="H116" s="726" t="s">
        <v>20</v>
      </c>
      <c r="I116" s="831">
        <v>2025</v>
      </c>
      <c r="J116" s="832">
        <v>3284842.5499999998</v>
      </c>
      <c r="K116" s="833">
        <v>110694604</v>
      </c>
      <c r="L116" s="773" t="s">
        <v>29</v>
      </c>
      <c r="M116" s="431" t="s">
        <v>250</v>
      </c>
      <c r="N116" s="834">
        <v>4293738.2699999996</v>
      </c>
      <c r="O116" s="801" t="s">
        <v>2321</v>
      </c>
      <c r="P116" s="780">
        <v>45639</v>
      </c>
      <c r="Q116" s="772">
        <v>5609</v>
      </c>
      <c r="R116" s="431" t="s">
        <v>2494</v>
      </c>
    </row>
    <row r="117" ht="72.75" customHeight="1">
      <c r="A117" s="792"/>
      <c r="B117" s="432"/>
      <c r="C117" s="703" t="s">
        <v>2344</v>
      </c>
      <c r="D117" s="835"/>
      <c r="E117" s="705" t="s">
        <v>2477</v>
      </c>
      <c r="F117" s="691" t="s">
        <v>16</v>
      </c>
      <c r="G117" s="726">
        <v>110694603</v>
      </c>
      <c r="H117" s="726" t="s">
        <v>21</v>
      </c>
      <c r="I117" s="831">
        <v>2025</v>
      </c>
      <c r="J117" s="832">
        <v>2277822.54</v>
      </c>
      <c r="K117" s="758"/>
      <c r="L117" s="432"/>
      <c r="M117" s="432"/>
      <c r="N117" s="834"/>
      <c r="O117" s="804"/>
      <c r="P117" s="780"/>
      <c r="Q117" s="772"/>
      <c r="R117" s="432"/>
    </row>
    <row r="118" ht="99.75">
      <c r="A118" s="836">
        <v>76</v>
      </c>
      <c r="B118" s="726" t="s">
        <v>2495</v>
      </c>
      <c r="C118" s="726" t="s">
        <v>2344</v>
      </c>
      <c r="D118" s="837" t="s">
        <v>2496</v>
      </c>
      <c r="E118" s="838" t="s">
        <v>2497</v>
      </c>
      <c r="F118" s="829" t="s">
        <v>16</v>
      </c>
      <c r="G118" s="726">
        <v>110435401</v>
      </c>
      <c r="H118" s="726" t="s">
        <v>18</v>
      </c>
      <c r="I118" s="831">
        <v>2025</v>
      </c>
      <c r="J118" s="741">
        <v>6195560.7199999997</v>
      </c>
      <c r="K118" s="839">
        <v>110435402</v>
      </c>
      <c r="L118" s="728" t="s">
        <v>25</v>
      </c>
      <c r="M118" s="840" t="s">
        <v>250</v>
      </c>
      <c r="N118" s="788">
        <v>11928046.699999999</v>
      </c>
      <c r="O118" s="841" t="s">
        <v>2324</v>
      </c>
      <c r="P118" s="780">
        <v>45639</v>
      </c>
      <c r="Q118" s="772">
        <v>5610</v>
      </c>
      <c r="R118" s="654" t="s">
        <v>2498</v>
      </c>
    </row>
    <row r="119" ht="42.75">
      <c r="A119" s="786">
        <v>77</v>
      </c>
      <c r="B119" s="431" t="s">
        <v>2253</v>
      </c>
      <c r="C119" s="696" t="s">
        <v>2344</v>
      </c>
      <c r="D119" s="830" t="s">
        <v>2499</v>
      </c>
      <c r="E119" s="696" t="s">
        <v>2500</v>
      </c>
      <c r="F119" s="829" t="s">
        <v>16</v>
      </c>
      <c r="G119" s="726">
        <v>110208403</v>
      </c>
      <c r="H119" s="726" t="s">
        <v>21</v>
      </c>
      <c r="I119" s="831">
        <v>2024</v>
      </c>
      <c r="J119" s="842">
        <v>2282875.6000000001</v>
      </c>
      <c r="K119" s="773">
        <v>110208402</v>
      </c>
      <c r="L119" s="431" t="s">
        <v>25</v>
      </c>
      <c r="M119" s="431" t="s">
        <v>2338</v>
      </c>
      <c r="N119" s="843">
        <v>7552509.25</v>
      </c>
      <c r="O119" s="801" t="s">
        <v>2321</v>
      </c>
      <c r="P119" s="780">
        <v>45639</v>
      </c>
      <c r="Q119" s="772">
        <v>5611</v>
      </c>
      <c r="R119" s="844" t="s">
        <v>2501</v>
      </c>
    </row>
    <row r="120" ht="28.5">
      <c r="A120" s="772"/>
      <c r="B120" s="414"/>
      <c r="C120" s="690"/>
      <c r="D120" s="771"/>
      <c r="E120" s="690"/>
      <c r="F120" s="691" t="s">
        <v>16</v>
      </c>
      <c r="G120" s="726" t="s">
        <v>2502</v>
      </c>
      <c r="H120" s="726" t="s">
        <v>20</v>
      </c>
      <c r="I120" s="726">
        <v>2024</v>
      </c>
      <c r="J120" s="845">
        <v>3292129.5600000001</v>
      </c>
      <c r="K120" s="432"/>
      <c r="L120" s="432"/>
      <c r="M120" s="414"/>
      <c r="N120" s="846"/>
      <c r="O120" s="804"/>
      <c r="P120" s="780"/>
      <c r="Q120" s="772"/>
      <c r="R120" s="762"/>
    </row>
    <row r="121" ht="42.75">
      <c r="A121" s="279">
        <v>78</v>
      </c>
      <c r="B121" s="431" t="s">
        <v>1708</v>
      </c>
      <c r="C121" s="696" t="s">
        <v>2344</v>
      </c>
      <c r="D121" s="830" t="s">
        <v>2503</v>
      </c>
      <c r="E121" s="696" t="s">
        <v>2504</v>
      </c>
      <c r="F121" s="782" t="s">
        <v>16</v>
      </c>
      <c r="G121" s="589" t="s">
        <v>2505</v>
      </c>
      <c r="H121" s="847" t="s">
        <v>20</v>
      </c>
      <c r="I121" s="726" t="s">
        <v>250</v>
      </c>
      <c r="J121" s="848">
        <v>2303816.7680000002</v>
      </c>
      <c r="K121" s="849" t="s">
        <v>2506</v>
      </c>
      <c r="L121" s="847" t="s">
        <v>22</v>
      </c>
      <c r="M121" s="726" t="s">
        <v>463</v>
      </c>
      <c r="N121" s="814">
        <v>631990.74400000006</v>
      </c>
      <c r="O121" s="431" t="s">
        <v>2321</v>
      </c>
      <c r="P121" s="780">
        <v>45747</v>
      </c>
      <c r="Q121" s="695">
        <v>5612</v>
      </c>
      <c r="R121" s="431" t="s">
        <v>2507</v>
      </c>
    </row>
    <row r="122" ht="42.75">
      <c r="A122" s="292"/>
      <c r="B122" s="414"/>
      <c r="C122" s="690" t="s">
        <v>2344</v>
      </c>
      <c r="D122" s="771"/>
      <c r="E122" s="690" t="s">
        <v>2477</v>
      </c>
      <c r="F122" s="691" t="s">
        <v>16</v>
      </c>
      <c r="G122" s="589" t="s">
        <v>2508</v>
      </c>
      <c r="H122" s="847" t="s">
        <v>21</v>
      </c>
      <c r="I122" s="726" t="s">
        <v>250</v>
      </c>
      <c r="J122" s="848">
        <v>1994954.0789999997</v>
      </c>
      <c r="K122" s="849" t="s">
        <v>2509</v>
      </c>
      <c r="L122" s="847" t="s">
        <v>24</v>
      </c>
      <c r="M122" s="726" t="s">
        <v>463</v>
      </c>
      <c r="N122" s="814">
        <v>631990.74400000006</v>
      </c>
      <c r="O122" s="414"/>
      <c r="P122" s="780"/>
      <c r="Q122" s="688"/>
      <c r="R122" s="414"/>
    </row>
    <row r="123" ht="28.5">
      <c r="A123" s="279">
        <v>79</v>
      </c>
      <c r="B123" s="17" t="s">
        <v>2483</v>
      </c>
      <c r="C123" s="17" t="s">
        <v>2344</v>
      </c>
      <c r="D123" s="850" t="s">
        <v>2510</v>
      </c>
      <c r="E123" s="279" t="s">
        <v>2511</v>
      </c>
      <c r="F123" s="782" t="s">
        <v>16</v>
      </c>
      <c r="G123" s="589" t="s">
        <v>2512</v>
      </c>
      <c r="H123" s="847" t="s">
        <v>22</v>
      </c>
      <c r="I123" s="222">
        <v>2025</v>
      </c>
      <c r="J123" s="848">
        <v>1574627.52</v>
      </c>
      <c r="K123" s="851" t="s">
        <v>2513</v>
      </c>
      <c r="L123" s="542" t="s">
        <v>25</v>
      </c>
      <c r="M123" s="721" t="s">
        <v>250</v>
      </c>
      <c r="N123" s="852">
        <v>13631528.219999999</v>
      </c>
      <c r="O123" s="17" t="s">
        <v>2324</v>
      </c>
      <c r="P123" s="853">
        <v>45747</v>
      </c>
      <c r="Q123" s="854">
        <v>5613</v>
      </c>
      <c r="R123" s="17" t="s">
        <v>2514</v>
      </c>
    </row>
    <row r="124" ht="42.75">
      <c r="A124" s="287"/>
      <c r="B124" s="18"/>
      <c r="C124" s="514"/>
      <c r="D124" s="855"/>
      <c r="E124" s="287"/>
      <c r="F124" s="691" t="s">
        <v>16</v>
      </c>
      <c r="G124" s="589" t="s">
        <v>2515</v>
      </c>
      <c r="H124" s="847" t="s">
        <v>23</v>
      </c>
      <c r="I124" s="222">
        <v>2025</v>
      </c>
      <c r="J124" s="848">
        <v>1422085.48</v>
      </c>
      <c r="K124" s="856"/>
      <c r="L124" s="547"/>
      <c r="M124" s="857"/>
      <c r="N124" s="858"/>
      <c r="O124" s="18"/>
      <c r="P124" s="859"/>
      <c r="Q124" s="859"/>
      <c r="R124" s="18"/>
    </row>
    <row r="125" ht="28.5">
      <c r="A125" s="292"/>
      <c r="B125" s="19"/>
      <c r="C125" s="19"/>
      <c r="D125" s="860"/>
      <c r="E125" s="292"/>
      <c r="F125" s="782" t="s">
        <v>16</v>
      </c>
      <c r="G125" s="589" t="s">
        <v>2516</v>
      </c>
      <c r="H125" s="847" t="s">
        <v>24</v>
      </c>
      <c r="I125" s="222">
        <v>2025</v>
      </c>
      <c r="J125" s="848">
        <v>1574627.52</v>
      </c>
      <c r="K125" s="861"/>
      <c r="L125" s="552"/>
      <c r="M125" s="862"/>
      <c r="N125" s="777"/>
      <c r="O125" s="19"/>
      <c r="P125" s="863"/>
      <c r="Q125" s="863"/>
      <c r="R125" s="19"/>
    </row>
    <row r="126" ht="85.5">
      <c r="A126" s="222">
        <v>80</v>
      </c>
      <c r="B126" s="447" t="s">
        <v>2447</v>
      </c>
      <c r="C126" s="222" t="s">
        <v>2344</v>
      </c>
      <c r="D126" s="589" t="s">
        <v>2517</v>
      </c>
      <c r="E126" s="222" t="s">
        <v>2518</v>
      </c>
      <c r="F126" s="691" t="s">
        <v>16</v>
      </c>
      <c r="G126" s="589" t="s">
        <v>2519</v>
      </c>
      <c r="H126" s="847" t="s">
        <v>18</v>
      </c>
      <c r="I126" s="864" t="s">
        <v>250</v>
      </c>
      <c r="J126" s="848">
        <v>6007762.0899999999</v>
      </c>
      <c r="K126" s="849" t="s">
        <v>2520</v>
      </c>
      <c r="L126" s="847" t="s">
        <v>25</v>
      </c>
      <c r="M126" s="726" t="s">
        <v>463</v>
      </c>
      <c r="N126" s="788">
        <v>15924682.5</v>
      </c>
      <c r="O126" s="14" t="s">
        <v>2324</v>
      </c>
      <c r="P126" s="865">
        <v>45747</v>
      </c>
      <c r="Q126" s="645">
        <v>5614</v>
      </c>
      <c r="R126" s="14" t="s">
        <v>2514</v>
      </c>
    </row>
    <row r="127" ht="42.75">
      <c r="A127" s="279">
        <v>81</v>
      </c>
      <c r="B127" s="17" t="s">
        <v>2521</v>
      </c>
      <c r="C127" s="17" t="s">
        <v>2344</v>
      </c>
      <c r="D127" s="850" t="s">
        <v>2522</v>
      </c>
      <c r="E127" s="279" t="s">
        <v>2523</v>
      </c>
      <c r="F127" s="782" t="s">
        <v>16</v>
      </c>
      <c r="G127" s="850" t="s">
        <v>2524</v>
      </c>
      <c r="H127" s="542" t="s">
        <v>21</v>
      </c>
      <c r="I127" s="721">
        <v>2025</v>
      </c>
      <c r="J127" s="852">
        <v>4570375.8200000003</v>
      </c>
      <c r="K127" s="849" t="s">
        <v>2525</v>
      </c>
      <c r="L127" s="847" t="s">
        <v>22</v>
      </c>
      <c r="M127" s="14" t="s">
        <v>250</v>
      </c>
      <c r="N127" s="848">
        <v>1518712.888</v>
      </c>
      <c r="O127" s="17" t="s">
        <v>2321</v>
      </c>
      <c r="P127" s="853">
        <v>45747</v>
      </c>
      <c r="Q127" s="854">
        <v>5615</v>
      </c>
      <c r="R127" s="17" t="s">
        <v>2526</v>
      </c>
    </row>
    <row r="128" ht="42.75">
      <c r="A128" s="287"/>
      <c r="B128" s="18"/>
      <c r="C128" s="514"/>
      <c r="D128" s="855"/>
      <c r="E128" s="287"/>
      <c r="F128" s="691" t="s">
        <v>16</v>
      </c>
      <c r="G128" s="855"/>
      <c r="H128" s="547"/>
      <c r="I128" s="857"/>
      <c r="J128" s="858"/>
      <c r="K128" s="849" t="s">
        <v>2527</v>
      </c>
      <c r="L128" s="847" t="s">
        <v>23</v>
      </c>
      <c r="M128" s="14" t="s">
        <v>250</v>
      </c>
      <c r="N128" s="848">
        <v>1461528.8</v>
      </c>
      <c r="O128" s="18"/>
      <c r="P128" s="859"/>
      <c r="Q128" s="859"/>
      <c r="R128" s="18"/>
    </row>
    <row r="129" ht="14.25">
      <c r="A129" s="292"/>
      <c r="B129" s="19"/>
      <c r="C129" s="19"/>
      <c r="D129" s="860"/>
      <c r="E129" s="292"/>
      <c r="F129" s="782" t="s">
        <v>16</v>
      </c>
      <c r="G129" s="860"/>
      <c r="H129" s="552"/>
      <c r="I129" s="862"/>
      <c r="J129" s="777"/>
      <c r="K129" s="849" t="s">
        <v>2528</v>
      </c>
      <c r="L129" s="847" t="s">
        <v>24</v>
      </c>
      <c r="M129" s="14" t="s">
        <v>250</v>
      </c>
      <c r="N129" s="848">
        <v>1518712.888</v>
      </c>
      <c r="O129" s="19"/>
      <c r="P129" s="863"/>
      <c r="Q129" s="863"/>
      <c r="R129" s="19"/>
    </row>
    <row r="130" ht="14.25">
      <c r="A130" s="222">
        <v>82</v>
      </c>
      <c r="B130" s="222" t="s">
        <v>1733</v>
      </c>
      <c r="C130" s="222" t="s">
        <v>2344</v>
      </c>
      <c r="D130" s="589" t="s">
        <v>2529</v>
      </c>
      <c r="E130" s="222" t="s">
        <v>2530</v>
      </c>
      <c r="F130" s="691" t="s">
        <v>16</v>
      </c>
      <c r="G130" s="589" t="s">
        <v>2531</v>
      </c>
      <c r="H130" s="847" t="s">
        <v>18</v>
      </c>
      <c r="I130" s="864" t="s">
        <v>250</v>
      </c>
      <c r="J130" s="848">
        <v>9791591.3200000003</v>
      </c>
      <c r="K130" s="849" t="s">
        <v>2532</v>
      </c>
      <c r="L130" s="847" t="s">
        <v>25</v>
      </c>
      <c r="M130" s="726" t="s">
        <v>463</v>
      </c>
      <c r="N130" s="788">
        <v>12808983.75</v>
      </c>
      <c r="O130" s="14" t="s">
        <v>2321</v>
      </c>
      <c r="P130" s="865">
        <v>45747</v>
      </c>
      <c r="Q130" s="645">
        <v>5616</v>
      </c>
      <c r="R130" s="14" t="s">
        <v>2409</v>
      </c>
    </row>
    <row r="131" ht="14.25">
      <c r="A131" s="222">
        <v>83</v>
      </c>
      <c r="B131" s="222" t="s">
        <v>2533</v>
      </c>
      <c r="C131" s="222" t="s">
        <v>2344</v>
      </c>
      <c r="D131" s="589" t="s">
        <v>2534</v>
      </c>
      <c r="E131" s="222" t="s">
        <v>2535</v>
      </c>
      <c r="F131" s="782" t="s">
        <v>16</v>
      </c>
      <c r="G131" s="589" t="s">
        <v>2536</v>
      </c>
      <c r="H131" s="847" t="s">
        <v>21</v>
      </c>
      <c r="I131" s="864" t="s">
        <v>250</v>
      </c>
      <c r="J131" s="848">
        <v>4293258.4279999994</v>
      </c>
      <c r="K131" s="849" t="s">
        <v>2537</v>
      </c>
      <c r="L131" s="847" t="s">
        <v>25</v>
      </c>
      <c r="M131" s="726" t="s">
        <v>463</v>
      </c>
      <c r="N131" s="788">
        <v>17442373.979999997</v>
      </c>
      <c r="O131" s="14" t="s">
        <v>2321</v>
      </c>
      <c r="P131" s="865">
        <v>45747</v>
      </c>
      <c r="Q131" s="645">
        <v>5617</v>
      </c>
      <c r="R131" s="14" t="s">
        <v>2538</v>
      </c>
    </row>
    <row r="132" ht="14.25">
      <c r="A132" s="279">
        <v>84</v>
      </c>
      <c r="B132" s="431" t="s">
        <v>2539</v>
      </c>
      <c r="C132" s="696" t="s">
        <v>2344</v>
      </c>
      <c r="D132" s="830" t="s">
        <v>2540</v>
      </c>
      <c r="E132" s="431" t="s">
        <v>2541</v>
      </c>
      <c r="F132" s="691" t="s">
        <v>16</v>
      </c>
      <c r="G132" s="589" t="s">
        <v>2542</v>
      </c>
      <c r="H132" s="847" t="s">
        <v>18</v>
      </c>
      <c r="I132" s="222">
        <v>2025</v>
      </c>
      <c r="J132" s="848">
        <v>2441735.5</v>
      </c>
      <c r="K132" s="851" t="s">
        <v>2543</v>
      </c>
      <c r="L132" s="542" t="s">
        <v>25</v>
      </c>
      <c r="M132" s="279" t="s">
        <v>2338</v>
      </c>
      <c r="N132" s="852">
        <v>13232718.779999999</v>
      </c>
      <c r="O132" s="431" t="s">
        <v>2321</v>
      </c>
      <c r="P132" s="811">
        <v>45747</v>
      </c>
      <c r="Q132" s="786">
        <v>5618</v>
      </c>
      <c r="R132" s="431" t="s">
        <v>2544</v>
      </c>
    </row>
    <row r="133" ht="14.25">
      <c r="A133" s="292"/>
      <c r="B133" s="414"/>
      <c r="C133" s="690"/>
      <c r="D133" s="771"/>
      <c r="E133" s="414"/>
      <c r="F133" s="782" t="s">
        <v>16</v>
      </c>
      <c r="G133" s="589" t="s">
        <v>2545</v>
      </c>
      <c r="H133" s="847" t="s">
        <v>21</v>
      </c>
      <c r="I133" s="222">
        <v>2025</v>
      </c>
      <c r="J133" s="848">
        <v>3028669.0600000001</v>
      </c>
      <c r="K133" s="861"/>
      <c r="L133" s="552"/>
      <c r="M133" s="292"/>
      <c r="N133" s="777"/>
      <c r="O133" s="414"/>
      <c r="P133" s="772"/>
      <c r="Q133" s="772"/>
      <c r="R133" s="414"/>
    </row>
    <row r="134" ht="14.25">
      <c r="A134" s="222">
        <v>85</v>
      </c>
      <c r="B134" s="222" t="s">
        <v>2546</v>
      </c>
      <c r="C134" s="222" t="s">
        <v>2344</v>
      </c>
      <c r="D134" s="589" t="s">
        <v>2547</v>
      </c>
      <c r="E134" s="222" t="s">
        <v>2548</v>
      </c>
      <c r="F134" s="691" t="s">
        <v>16</v>
      </c>
      <c r="G134" s="589" t="s">
        <v>2549</v>
      </c>
      <c r="H134" s="847" t="s">
        <v>18</v>
      </c>
      <c r="I134" s="864" t="s">
        <v>250</v>
      </c>
      <c r="J134" s="848">
        <v>9742869.1160000004</v>
      </c>
      <c r="K134" s="849" t="s">
        <v>2550</v>
      </c>
      <c r="L134" s="847" t="s">
        <v>25</v>
      </c>
      <c r="M134" s="726" t="s">
        <v>463</v>
      </c>
      <c r="N134" s="788">
        <v>12684355.799999999</v>
      </c>
      <c r="O134" s="14" t="s">
        <v>2321</v>
      </c>
      <c r="P134" s="865">
        <v>45747</v>
      </c>
      <c r="Q134" s="645">
        <v>5619</v>
      </c>
      <c r="R134" s="14" t="s">
        <v>2409</v>
      </c>
    </row>
    <row r="135" ht="14.25">
      <c r="A135" s="279" t="s">
        <v>2551</v>
      </c>
      <c r="B135" s="17" t="s">
        <v>2451</v>
      </c>
      <c r="C135" s="17" t="s">
        <v>2552</v>
      </c>
      <c r="D135" s="850" t="s">
        <v>2453</v>
      </c>
      <c r="E135" s="279" t="s">
        <v>2553</v>
      </c>
      <c r="F135" s="782" t="s">
        <v>16</v>
      </c>
      <c r="G135" s="589" t="s">
        <v>2554</v>
      </c>
      <c r="H135" s="847" t="s">
        <v>20</v>
      </c>
      <c r="I135" s="447">
        <v>2025</v>
      </c>
      <c r="J135" s="788">
        <v>627879.76000000001</v>
      </c>
      <c r="K135" s="849" t="s">
        <v>2555</v>
      </c>
      <c r="L135" s="847" t="s">
        <v>29</v>
      </c>
      <c r="M135" s="726" t="s">
        <v>463</v>
      </c>
      <c r="N135" s="848">
        <v>1093350.8300000001</v>
      </c>
      <c r="O135" s="17" t="s">
        <v>2321</v>
      </c>
      <c r="P135" s="853">
        <v>45747</v>
      </c>
      <c r="Q135" s="854">
        <v>5620</v>
      </c>
      <c r="R135" s="17" t="s">
        <v>2556</v>
      </c>
    </row>
    <row r="136" ht="14.25">
      <c r="A136" s="287"/>
      <c r="B136" s="18"/>
      <c r="C136" s="514"/>
      <c r="D136" s="855"/>
      <c r="E136" s="287"/>
      <c r="F136" s="691" t="s">
        <v>16</v>
      </c>
      <c r="G136" s="850" t="s">
        <v>2557</v>
      </c>
      <c r="H136" s="850" t="s">
        <v>18</v>
      </c>
      <c r="I136" s="850">
        <v>2025</v>
      </c>
      <c r="J136" s="866">
        <v>3427543.6230000001</v>
      </c>
      <c r="K136" s="849" t="s">
        <v>2558</v>
      </c>
      <c r="L136" s="847" t="s">
        <v>24</v>
      </c>
      <c r="M136" s="726" t="s">
        <v>463</v>
      </c>
      <c r="N136" s="848">
        <v>346446.22999999998</v>
      </c>
      <c r="O136" s="18"/>
      <c r="P136" s="859"/>
      <c r="Q136" s="859"/>
      <c r="R136" s="287"/>
    </row>
    <row r="137" ht="14.25">
      <c r="A137" s="292"/>
      <c r="B137" s="19"/>
      <c r="C137" s="19"/>
      <c r="D137" s="860"/>
      <c r="E137" s="292"/>
      <c r="F137" s="782" t="s">
        <v>16</v>
      </c>
      <c r="G137" s="860"/>
      <c r="H137" s="860"/>
      <c r="I137" s="860"/>
      <c r="J137" s="867"/>
      <c r="K137" s="849" t="s">
        <v>2559</v>
      </c>
      <c r="L137" s="847" t="s">
        <v>25</v>
      </c>
      <c r="M137" s="726" t="s">
        <v>463</v>
      </c>
      <c r="N137" s="848">
        <v>5426336.5049999999</v>
      </c>
      <c r="O137" s="19"/>
      <c r="P137" s="863"/>
      <c r="Q137" s="863"/>
      <c r="R137" s="292"/>
    </row>
    <row r="138" ht="14.25">
      <c r="A138" s="279" t="s">
        <v>2560</v>
      </c>
      <c r="B138" s="17" t="s">
        <v>1523</v>
      </c>
      <c r="C138" s="17" t="s">
        <v>2561</v>
      </c>
      <c r="D138" s="850" t="s">
        <v>2562</v>
      </c>
      <c r="E138" s="279" t="s">
        <v>2563</v>
      </c>
      <c r="F138" s="691" t="s">
        <v>16</v>
      </c>
      <c r="G138" s="589" t="s">
        <v>2564</v>
      </c>
      <c r="H138" s="847" t="s">
        <v>20</v>
      </c>
      <c r="I138" s="864" t="s">
        <v>250</v>
      </c>
      <c r="J138" s="848">
        <v>1088426.5160000001</v>
      </c>
      <c r="K138" s="851" t="s">
        <v>2565</v>
      </c>
      <c r="L138" s="542" t="s">
        <v>25</v>
      </c>
      <c r="M138" s="721" t="s">
        <v>453</v>
      </c>
      <c r="N138" s="852">
        <v>8834736.9000000004</v>
      </c>
      <c r="O138" s="17" t="s">
        <v>2321</v>
      </c>
      <c r="P138" s="853">
        <v>45747</v>
      </c>
      <c r="Q138" s="854">
        <v>5621</v>
      </c>
      <c r="R138" s="17" t="s">
        <v>2566</v>
      </c>
    </row>
    <row r="139" ht="14.25">
      <c r="A139" s="287"/>
      <c r="B139" s="18"/>
      <c r="C139" s="514"/>
      <c r="D139" s="855"/>
      <c r="E139" s="287"/>
      <c r="F139" s="782" t="s">
        <v>16</v>
      </c>
      <c r="G139" s="589" t="s">
        <v>2567</v>
      </c>
      <c r="H139" s="847" t="s">
        <v>21</v>
      </c>
      <c r="I139" s="864" t="s">
        <v>250</v>
      </c>
      <c r="J139" s="848">
        <v>2174578.3399999999</v>
      </c>
      <c r="K139" s="856"/>
      <c r="L139" s="547"/>
      <c r="M139" s="857"/>
      <c r="N139" s="858"/>
      <c r="O139" s="18"/>
      <c r="P139" s="859"/>
      <c r="Q139" s="859"/>
      <c r="R139" s="18"/>
    </row>
    <row r="140" ht="14.25">
      <c r="A140" s="292"/>
      <c r="B140" s="19"/>
      <c r="C140" s="19"/>
      <c r="D140" s="860"/>
      <c r="E140" s="292"/>
      <c r="F140" s="691" t="s">
        <v>16</v>
      </c>
      <c r="G140" s="589" t="s">
        <v>2568</v>
      </c>
      <c r="H140" s="847" t="s">
        <v>18</v>
      </c>
      <c r="I140" s="864" t="s">
        <v>250</v>
      </c>
      <c r="J140" s="848">
        <v>2651823.8289999999</v>
      </c>
      <c r="K140" s="861"/>
      <c r="L140" s="552"/>
      <c r="M140" s="862"/>
      <c r="N140" s="777"/>
      <c r="O140" s="19"/>
      <c r="P140" s="863"/>
      <c r="Q140" s="863"/>
      <c r="R140" s="19"/>
    </row>
    <row r="146" ht="14.25"/>
    <row r="147" ht="14.25"/>
    <row r="148" ht="14.25"/>
  </sheetData>
  <mergeCells count="383">
    <mergeCell ref="A1:N1"/>
    <mergeCell ref="O1:R1"/>
    <mergeCell ref="A2:A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A4:A5"/>
    <mergeCell ref="C4:C5"/>
    <mergeCell ref="D4:D5"/>
    <mergeCell ref="E4:E5"/>
    <mergeCell ref="F4:F5"/>
    <mergeCell ref="O4:O5"/>
    <mergeCell ref="P4:P5"/>
    <mergeCell ref="Q4:Q5"/>
    <mergeCell ref="R4:R5"/>
    <mergeCell ref="A10:A13"/>
    <mergeCell ref="C10:C13"/>
    <mergeCell ref="D10:D13"/>
    <mergeCell ref="E10:E13"/>
    <mergeCell ref="F10:F13"/>
    <mergeCell ref="H10:H11"/>
    <mergeCell ref="I10:I11"/>
    <mergeCell ref="J10:J11"/>
    <mergeCell ref="O10:O13"/>
    <mergeCell ref="P10:P13"/>
    <mergeCell ref="Q10:Q13"/>
    <mergeCell ref="R10:R13"/>
    <mergeCell ref="H12:H13"/>
    <mergeCell ref="I12:I13"/>
    <mergeCell ref="J12:J13"/>
    <mergeCell ref="A15:A17"/>
    <mergeCell ref="C15:C17"/>
    <mergeCell ref="D15:D17"/>
    <mergeCell ref="E15:E17"/>
    <mergeCell ref="F15:F17"/>
    <mergeCell ref="L15:L17"/>
    <mergeCell ref="M15:M17"/>
    <mergeCell ref="N15:N17"/>
    <mergeCell ref="O15:O17"/>
    <mergeCell ref="P15:P17"/>
    <mergeCell ref="Q15:Q17"/>
    <mergeCell ref="R15:R17"/>
    <mergeCell ref="A18:A19"/>
    <mergeCell ref="C18:C19"/>
    <mergeCell ref="D18:D19"/>
    <mergeCell ref="E18:E19"/>
    <mergeCell ref="F18:F19"/>
    <mergeCell ref="L18:L19"/>
    <mergeCell ref="M18:M19"/>
    <mergeCell ref="N18:N19"/>
    <mergeCell ref="O18:O19"/>
    <mergeCell ref="P18:P19"/>
    <mergeCell ref="Q18:Q19"/>
    <mergeCell ref="R18:R19"/>
    <mergeCell ref="A21:A22"/>
    <mergeCell ref="C21:C22"/>
    <mergeCell ref="D21:D22"/>
    <mergeCell ref="E21:E22"/>
    <mergeCell ref="F21:F22"/>
    <mergeCell ref="K21:K22"/>
    <mergeCell ref="L21:L22"/>
    <mergeCell ref="M21:M22"/>
    <mergeCell ref="N21:N22"/>
    <mergeCell ref="O21:O22"/>
    <mergeCell ref="P21:P22"/>
    <mergeCell ref="Q21:Q22"/>
    <mergeCell ref="R21:R22"/>
    <mergeCell ref="A26:A28"/>
    <mergeCell ref="C26:C28"/>
    <mergeCell ref="D26:D28"/>
    <mergeCell ref="E26:E28"/>
    <mergeCell ref="F26:F28"/>
    <mergeCell ref="O26:O28"/>
    <mergeCell ref="P26:P28"/>
    <mergeCell ref="Q26:Q28"/>
    <mergeCell ref="R26:R28"/>
    <mergeCell ref="G27:G28"/>
    <mergeCell ref="H27:H28"/>
    <mergeCell ref="I27:I28"/>
    <mergeCell ref="J27:J28"/>
    <mergeCell ref="A29:A30"/>
    <mergeCell ref="C29:C30"/>
    <mergeCell ref="D29:D30"/>
    <mergeCell ref="E29:E30"/>
    <mergeCell ref="F29:F30"/>
    <mergeCell ref="K29:K30"/>
    <mergeCell ref="L29:L30"/>
    <mergeCell ref="M29:M30"/>
    <mergeCell ref="N29:N30"/>
    <mergeCell ref="O29:O30"/>
    <mergeCell ref="P29:P30"/>
    <mergeCell ref="Q29:Q30"/>
    <mergeCell ref="R29:R30"/>
    <mergeCell ref="A32:A33"/>
    <mergeCell ref="C32:C33"/>
    <mergeCell ref="E32:E33"/>
    <mergeCell ref="F32:F33"/>
    <mergeCell ref="G32:G33"/>
    <mergeCell ref="H32:H33"/>
    <mergeCell ref="I32:I33"/>
    <mergeCell ref="J32:J33"/>
    <mergeCell ref="O32:O33"/>
    <mergeCell ref="P32:P33"/>
    <mergeCell ref="Q32:Q33"/>
    <mergeCell ref="R32:R33"/>
    <mergeCell ref="A34:A37"/>
    <mergeCell ref="C34:C37"/>
    <mergeCell ref="E34:E37"/>
    <mergeCell ref="F34:F37"/>
    <mergeCell ref="K34:K37"/>
    <mergeCell ref="L34:L37"/>
    <mergeCell ref="M34:M37"/>
    <mergeCell ref="N34:N37"/>
    <mergeCell ref="O34:O37"/>
    <mergeCell ref="P34:P37"/>
    <mergeCell ref="Q34:Q37"/>
    <mergeCell ref="R34:R37"/>
    <mergeCell ref="A43:A45"/>
    <mergeCell ref="C43:C45"/>
    <mergeCell ref="E43:E45"/>
    <mergeCell ref="F43:F45"/>
    <mergeCell ref="G43:G44"/>
    <mergeCell ref="H43:H44"/>
    <mergeCell ref="I43:I44"/>
    <mergeCell ref="J43:J44"/>
    <mergeCell ref="O43:O45"/>
    <mergeCell ref="P43:P45"/>
    <mergeCell ref="Q43:Q45"/>
    <mergeCell ref="R43:R45"/>
    <mergeCell ref="A53:A56"/>
    <mergeCell ref="C53:C56"/>
    <mergeCell ref="E53:E56"/>
    <mergeCell ref="F53:F56"/>
    <mergeCell ref="K53:K56"/>
    <mergeCell ref="L53:L56"/>
    <mergeCell ref="M53:M56"/>
    <mergeCell ref="N53:N56"/>
    <mergeCell ref="O53:O56"/>
    <mergeCell ref="P53:P56"/>
    <mergeCell ref="Q53:Q56"/>
    <mergeCell ref="R53:R56"/>
    <mergeCell ref="A62:A63"/>
    <mergeCell ref="C62:C63"/>
    <mergeCell ref="E62:E63"/>
    <mergeCell ref="F62:F63"/>
    <mergeCell ref="K62:K63"/>
    <mergeCell ref="L62:L63"/>
    <mergeCell ref="M62:M63"/>
    <mergeCell ref="N62:N63"/>
    <mergeCell ref="O62:O63"/>
    <mergeCell ref="P62:P63"/>
    <mergeCell ref="Q62:Q63"/>
    <mergeCell ref="R62:R63"/>
    <mergeCell ref="A70:A73"/>
    <mergeCell ref="C70:C73"/>
    <mergeCell ref="E70:E73"/>
    <mergeCell ref="F70:F73"/>
    <mergeCell ref="G70:G71"/>
    <mergeCell ref="H70:H71"/>
    <mergeCell ref="I70:I71"/>
    <mergeCell ref="J70:J71"/>
    <mergeCell ref="O70:O73"/>
    <mergeCell ref="P70:P73"/>
    <mergeCell ref="Q70:Q73"/>
    <mergeCell ref="R70:R73"/>
    <mergeCell ref="G72:G73"/>
    <mergeCell ref="H72:H73"/>
    <mergeCell ref="I72:I73"/>
    <mergeCell ref="J72:J73"/>
    <mergeCell ref="A75:A76"/>
    <mergeCell ref="E75:E76"/>
    <mergeCell ref="K75:K76"/>
    <mergeCell ref="L75:L76"/>
    <mergeCell ref="M75:M76"/>
    <mergeCell ref="N75:N76"/>
    <mergeCell ref="O75:O76"/>
    <mergeCell ref="P75:P76"/>
    <mergeCell ref="Q75:Q76"/>
    <mergeCell ref="R75:R76"/>
    <mergeCell ref="A81:A82"/>
    <mergeCell ref="B81:B82"/>
    <mergeCell ref="C81:C82"/>
    <mergeCell ref="D81:D82"/>
    <mergeCell ref="E81:E82"/>
    <mergeCell ref="K81:K82"/>
    <mergeCell ref="L81:L82"/>
    <mergeCell ref="M81:M82"/>
    <mergeCell ref="N81:N82"/>
    <mergeCell ref="O81:O82"/>
    <mergeCell ref="P81:P82"/>
    <mergeCell ref="Q81:Q82"/>
    <mergeCell ref="R81:R82"/>
    <mergeCell ref="A88:A89"/>
    <mergeCell ref="B88:B89"/>
    <mergeCell ref="C88:C89"/>
    <mergeCell ref="D88:D89"/>
    <mergeCell ref="E88:E89"/>
    <mergeCell ref="K88:K89"/>
    <mergeCell ref="L88:L89"/>
    <mergeCell ref="M88:M89"/>
    <mergeCell ref="N88:N89"/>
    <mergeCell ref="O88:O89"/>
    <mergeCell ref="P88:P89"/>
    <mergeCell ref="Q88:Q89"/>
    <mergeCell ref="R88:R89"/>
    <mergeCell ref="A91:A92"/>
    <mergeCell ref="B91:B92"/>
    <mergeCell ref="C91:C92"/>
    <mergeCell ref="D91:D92"/>
    <mergeCell ref="E91:E92"/>
    <mergeCell ref="O91:O92"/>
    <mergeCell ref="P91:P92"/>
    <mergeCell ref="Q91:Q92"/>
    <mergeCell ref="R91:R92"/>
    <mergeCell ref="A93:A98"/>
    <mergeCell ref="B93:B98"/>
    <mergeCell ref="C93:C98"/>
    <mergeCell ref="D93:D98"/>
    <mergeCell ref="E93:E98"/>
    <mergeCell ref="K93:K94"/>
    <mergeCell ref="L93:L94"/>
    <mergeCell ref="M93:M94"/>
    <mergeCell ref="N93:N94"/>
    <mergeCell ref="O93:O98"/>
    <mergeCell ref="P93:P98"/>
    <mergeCell ref="Q93:Q98"/>
    <mergeCell ref="R93:R98"/>
    <mergeCell ref="K95:K98"/>
    <mergeCell ref="L95:L98"/>
    <mergeCell ref="M95:M98"/>
    <mergeCell ref="N95:N98"/>
    <mergeCell ref="A99:A101"/>
    <mergeCell ref="B99:B101"/>
    <mergeCell ref="C99:C101"/>
    <mergeCell ref="D99:D101"/>
    <mergeCell ref="E99:E101"/>
    <mergeCell ref="O99:O101"/>
    <mergeCell ref="P99:P101"/>
    <mergeCell ref="Q99:Q101"/>
    <mergeCell ref="R99:R101"/>
    <mergeCell ref="K100:K101"/>
    <mergeCell ref="L100:L101"/>
    <mergeCell ref="M100:M101"/>
    <mergeCell ref="N100:N101"/>
    <mergeCell ref="A104:A106"/>
    <mergeCell ref="B104:B106"/>
    <mergeCell ref="C104:C106"/>
    <mergeCell ref="D104:D106"/>
    <mergeCell ref="E104:E106"/>
    <mergeCell ref="K104:K106"/>
    <mergeCell ref="L104:L106"/>
    <mergeCell ref="M104:M106"/>
    <mergeCell ref="N104:N106"/>
    <mergeCell ref="O104:O106"/>
    <mergeCell ref="P104:P106"/>
    <mergeCell ref="Q104:Q106"/>
    <mergeCell ref="R104:R106"/>
    <mergeCell ref="A110:A111"/>
    <mergeCell ref="B110:B111"/>
    <mergeCell ref="C110:C111"/>
    <mergeCell ref="D110:D111"/>
    <mergeCell ref="E110:E111"/>
    <mergeCell ref="K110:K111"/>
    <mergeCell ref="L110:L111"/>
    <mergeCell ref="M110:M111"/>
    <mergeCell ref="N110:N111"/>
    <mergeCell ref="O110:O111"/>
    <mergeCell ref="P110:P111"/>
    <mergeCell ref="Q110:Q111"/>
    <mergeCell ref="R110:R111"/>
    <mergeCell ref="A116:A117"/>
    <mergeCell ref="B116:B117"/>
    <mergeCell ref="C116:C117"/>
    <mergeCell ref="D116:D117"/>
    <mergeCell ref="E116:E117"/>
    <mergeCell ref="K116:K117"/>
    <mergeCell ref="L116:L117"/>
    <mergeCell ref="M116:M117"/>
    <mergeCell ref="N116:N117"/>
    <mergeCell ref="O116:O117"/>
    <mergeCell ref="P116:P117"/>
    <mergeCell ref="Q116:Q117"/>
    <mergeCell ref="R116:R117"/>
    <mergeCell ref="A119:A120"/>
    <mergeCell ref="B119:B120"/>
    <mergeCell ref="C119:C120"/>
    <mergeCell ref="D119:D120"/>
    <mergeCell ref="E119:E120"/>
    <mergeCell ref="K119:K120"/>
    <mergeCell ref="L119:L120"/>
    <mergeCell ref="M119:M120"/>
    <mergeCell ref="N119:N120"/>
    <mergeCell ref="O119:O120"/>
    <mergeCell ref="P119:P120"/>
    <mergeCell ref="Q119:Q120"/>
    <mergeCell ref="R119:R120"/>
    <mergeCell ref="A121:A122"/>
    <mergeCell ref="B121:B122"/>
    <mergeCell ref="C121:C122"/>
    <mergeCell ref="D121:D122"/>
    <mergeCell ref="E121:E122"/>
    <mergeCell ref="O121:O122"/>
    <mergeCell ref="P121:P122"/>
    <mergeCell ref="Q121:Q122"/>
    <mergeCell ref="R121:R122"/>
    <mergeCell ref="A123:A125"/>
    <mergeCell ref="B123:B125"/>
    <mergeCell ref="C123:C125"/>
    <mergeCell ref="D123:D125"/>
    <mergeCell ref="E123:E125"/>
    <mergeCell ref="K123:K125"/>
    <mergeCell ref="L123:L125"/>
    <mergeCell ref="M123:M125"/>
    <mergeCell ref="N123:N125"/>
    <mergeCell ref="O123:O125"/>
    <mergeCell ref="P123:P125"/>
    <mergeCell ref="Q123:Q125"/>
    <mergeCell ref="R123:R125"/>
    <mergeCell ref="A127:A129"/>
    <mergeCell ref="B127:B129"/>
    <mergeCell ref="C127:C129"/>
    <mergeCell ref="D127:D129"/>
    <mergeCell ref="E127:E129"/>
    <mergeCell ref="G127:G129"/>
    <mergeCell ref="H127:H129"/>
    <mergeCell ref="I127:I129"/>
    <mergeCell ref="J127:J129"/>
    <mergeCell ref="O127:O129"/>
    <mergeCell ref="P127:P129"/>
    <mergeCell ref="Q127:Q129"/>
    <mergeCell ref="R127:R129"/>
    <mergeCell ref="A132:A133"/>
    <mergeCell ref="B132:B133"/>
    <mergeCell ref="C132:C133"/>
    <mergeCell ref="D132:D133"/>
    <mergeCell ref="E132:E133"/>
    <mergeCell ref="K132:K133"/>
    <mergeCell ref="L132:L133"/>
    <mergeCell ref="M132:M133"/>
    <mergeCell ref="N132:N133"/>
    <mergeCell ref="O132:O133"/>
    <mergeCell ref="P132:P133"/>
    <mergeCell ref="Q132:Q133"/>
    <mergeCell ref="R132:R133"/>
    <mergeCell ref="A135:A137"/>
    <mergeCell ref="B135:B137"/>
    <mergeCell ref="C135:C137"/>
    <mergeCell ref="D135:D137"/>
    <mergeCell ref="E135:E137"/>
    <mergeCell ref="O135:O137"/>
    <mergeCell ref="P135:P137"/>
    <mergeCell ref="Q135:Q137"/>
    <mergeCell ref="R135:R137"/>
    <mergeCell ref="G136:G137"/>
    <mergeCell ref="H136:H137"/>
    <mergeCell ref="I136:I137"/>
    <mergeCell ref="J136:J137"/>
    <mergeCell ref="A138:A140"/>
    <mergeCell ref="B138:B140"/>
    <mergeCell ref="C138:C140"/>
    <mergeCell ref="D138:D140"/>
    <mergeCell ref="E138:E140"/>
    <mergeCell ref="K138:K140"/>
    <mergeCell ref="L138:L140"/>
    <mergeCell ref="M138:M140"/>
    <mergeCell ref="N138:N140"/>
    <mergeCell ref="O138:O140"/>
    <mergeCell ref="P138:P140"/>
    <mergeCell ref="Q138:Q140"/>
    <mergeCell ref="R138:R140"/>
  </mergeCells>
  <printOptions headings="0" gridLines="0"/>
  <pageMargins left="0.25" right="0.25" top="0.75" bottom="0.75" header="0.29999999999999999" footer="0.29999999999999999"/>
  <pageSetup paperSize="9" scale="37" fitToWidth="1" fitToHeight="0" pageOrder="downThenOver" orientation="landscape" usePrinterDefaults="1" blackAndWhite="0" draft="0" cellComments="none" useFirstPageNumber="0" errors="displayed" horizontalDpi="2147483648" verticalDpi="2147483648"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I1" zoomScale="70" workbookViewId="0">
      <selection activeCell="F21" activeCellId="0" sqref="F21"/>
    </sheetView>
  </sheetViews>
  <sheetFormatPr defaultRowHeight="14.25"/>
  <cols>
    <col customWidth="1" min="1" max="1" width="6"/>
    <col customWidth="1" min="2" max="2" width="20.140625"/>
    <col customWidth="1" min="3" max="3" width="36.7109375"/>
    <col customWidth="1" hidden="1" min="4" max="4" width="18.5703125"/>
    <col customWidth="1" min="5" max="5" width="38.85546875"/>
    <col customWidth="1" min="6" max="6" width="31.42578125"/>
    <col customWidth="1" min="7" max="7" width="21.5703125"/>
    <col customWidth="1" min="8" max="8" width="20.7109375"/>
    <col customWidth="1" min="9" max="9" width="51.85546875"/>
    <col customWidth="1" min="10" max="10" width="52.421875"/>
    <col customWidth="1" min="11" max="11" width="23.421875"/>
    <col customWidth="1" min="12" max="12" width="23.8515625"/>
    <col customWidth="1" min="13" max="13" width="48.421875"/>
  </cols>
  <sheetData>
    <row r="1" ht="68.25" customHeight="1">
      <c r="A1" s="868" t="s">
        <v>2569</v>
      </c>
      <c r="B1" s="869"/>
      <c r="C1" s="869"/>
      <c r="D1" s="869"/>
      <c r="E1" s="869"/>
      <c r="F1" s="869"/>
      <c r="G1" s="869"/>
      <c r="H1" s="869"/>
      <c r="I1" s="869"/>
      <c r="J1" s="870"/>
      <c r="K1" s="870"/>
      <c r="L1" s="870"/>
      <c r="M1" s="871"/>
    </row>
    <row r="2" ht="26.25" customHeight="1">
      <c r="A2" s="872" t="s">
        <v>1</v>
      </c>
      <c r="B2" s="872" t="s">
        <v>2</v>
      </c>
      <c r="C2" s="872" t="s">
        <v>3</v>
      </c>
      <c r="D2" s="872" t="s">
        <v>4</v>
      </c>
      <c r="E2" s="872" t="s">
        <v>2570</v>
      </c>
      <c r="F2" s="872" t="s">
        <v>2571</v>
      </c>
      <c r="G2" s="872" t="s">
        <v>605</v>
      </c>
      <c r="H2" s="872" t="s">
        <v>606</v>
      </c>
      <c r="I2" s="873" t="s">
        <v>609</v>
      </c>
      <c r="J2" s="2" t="s">
        <v>1217</v>
      </c>
      <c r="K2" s="2" t="s">
        <v>617</v>
      </c>
      <c r="L2" s="2" t="s">
        <v>618</v>
      </c>
      <c r="M2" s="874" t="s">
        <v>8</v>
      </c>
    </row>
    <row r="3" ht="126.75" customHeight="1">
      <c r="A3" s="875"/>
      <c r="B3" s="875"/>
      <c r="C3" s="875"/>
      <c r="D3" s="876"/>
      <c r="E3" s="877"/>
      <c r="F3" s="875"/>
      <c r="G3" s="875"/>
      <c r="H3" s="875"/>
      <c r="I3" s="876"/>
      <c r="J3" s="10"/>
      <c r="K3" s="6"/>
      <c r="L3" s="6"/>
      <c r="M3" s="877"/>
    </row>
    <row r="4" ht="142.5">
      <c r="A4" s="12">
        <v>1</v>
      </c>
      <c r="B4" s="12" t="s">
        <v>2344</v>
      </c>
      <c r="C4" s="12" t="s">
        <v>2572</v>
      </c>
      <c r="D4" s="12" t="s">
        <v>2573</v>
      </c>
      <c r="E4" s="878">
        <v>1064994.8799999999</v>
      </c>
      <c r="F4" s="878">
        <v>1423634.96</v>
      </c>
      <c r="G4" s="12">
        <v>82.719999999999999</v>
      </c>
      <c r="H4" s="12" t="s">
        <v>2574</v>
      </c>
      <c r="I4" s="878">
        <v>2123411.4700000002</v>
      </c>
      <c r="J4" s="879" t="s">
        <v>2575</v>
      </c>
      <c r="K4" s="880">
        <v>45449</v>
      </c>
      <c r="L4" s="12">
        <v>5426</v>
      </c>
      <c r="M4" s="14" t="s">
        <v>2576</v>
      </c>
    </row>
    <row r="11" ht="16.5" customHeight="1">
      <c r="C11" s="881"/>
    </row>
    <row r="12" ht="17.25">
      <c r="C12" s="881"/>
      <c r="J12" s="25"/>
      <c r="K12" s="882"/>
    </row>
    <row r="13" ht="17.25">
      <c r="C13" s="881"/>
      <c r="J13" s="25"/>
      <c r="K13" s="882"/>
    </row>
    <row r="14" ht="17.25">
      <c r="C14" s="881"/>
      <c r="J14" s="25"/>
      <c r="K14" s="882"/>
    </row>
    <row r="15" ht="15" customHeight="1">
      <c r="C15" s="881"/>
    </row>
    <row r="16" ht="15" customHeight="1">
      <c r="C16" s="881"/>
    </row>
    <row r="17" ht="17.25">
      <c r="C17" s="881"/>
    </row>
    <row r="18" ht="17.25">
      <c r="C18" s="881"/>
    </row>
  </sheetData>
  <mergeCells count="14">
    <mergeCell ref="A1:M1"/>
    <mergeCell ref="A2:A3"/>
    <mergeCell ref="B2:B3"/>
    <mergeCell ref="C2:C3"/>
    <mergeCell ref="D2:D3"/>
    <mergeCell ref="E2:E3"/>
    <mergeCell ref="F2:F3"/>
    <mergeCell ref="G2:G3"/>
    <mergeCell ref="H2:H3"/>
    <mergeCell ref="I2:I3"/>
    <mergeCell ref="J2:J3"/>
    <mergeCell ref="K2:K3"/>
    <mergeCell ref="L2:L3"/>
    <mergeCell ref="M2:M3"/>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docProps/app.xml><?xml version="1.0" encoding="utf-8"?>
<Properties xmlns="http://schemas.openxmlformats.org/officeDocument/2006/extended-properties" xmlns:vt="http://schemas.openxmlformats.org/officeDocument/2006/docPropsVTypes">
  <Application>Р7-Офис/2024.3.1.523</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84</cp:revision>
  <dcterms:created xsi:type="dcterms:W3CDTF">2006-09-16T00:00:00Z</dcterms:created>
  <dcterms:modified xsi:type="dcterms:W3CDTF">2025-05-06T10:19:29Z</dcterms:modified>
</cp:coreProperties>
</file>